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tables/table4.xml" ContentType="application/vnd.openxmlformats-officedocument.spreadsheetml.table+xml"/>
  <Override PartName="/xl/queryTables/queryTable4.xml" ContentType="application/vnd.openxmlformats-officedocument.spreadsheetml.queryTable+xml"/>
  <Override PartName="/xl/tables/table5.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tables/table6.xml" ContentType="application/vnd.openxmlformats-officedocument.spreadsheetml.tab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hidePivotFieldList="1" defaultThemeVersion="202300"/>
  <mc:AlternateContent xmlns:mc="http://schemas.openxmlformats.org/markup-compatibility/2006">
    <mc:Choice Requires="x15">
      <x15ac:absPath xmlns:x15ac="http://schemas.microsoft.com/office/spreadsheetml/2010/11/ac" url="D:\Users\planeacion4\Downloads\"/>
    </mc:Choice>
  </mc:AlternateContent>
  <xr:revisionPtr revIDLastSave="0" documentId="8_{051D3ADC-E5D9-4128-BC68-86CD483C4403}" xr6:coauthVersionLast="47" xr6:coauthVersionMax="47" xr10:uidLastSave="{00000000-0000-0000-0000-000000000000}"/>
  <bookViews>
    <workbookView xWindow="-120" yWindow="-120" windowWidth="29040" windowHeight="15720" firstSheet="5" activeTab="5" xr2:uid="{3FBA841B-35AD-4947-8680-B300F6DA8B97}"/>
  </bookViews>
  <sheets>
    <sheet name="Principal" sheetId="3" state="hidden" r:id="rId1"/>
    <sheet name="Caracterización de Partes Inter" sheetId="5" state="hidden" r:id="rId2"/>
    <sheet name="Análisis de Partes Interesadas" sheetId="9" state="hidden" r:id="rId3"/>
    <sheet name="Grupos de Trabajo" sheetId="7" state="hidden" r:id="rId4"/>
    <sheet name="Matriz de Partes Interesadas" sheetId="6" state="hidden" r:id="rId5"/>
    <sheet name="Matriz Partes Interesadas" sheetId="1" r:id="rId6"/>
    <sheet name="Caracterización P. interesadas" sheetId="2" r:id="rId7"/>
  </sheets>
  <definedNames>
    <definedName name="_xlnm._FilterDatabase" localSheetId="6" hidden="1">'Caracterización P. interesadas'!$A$1:$F$48</definedName>
    <definedName name="_xlnm._FilterDatabase" localSheetId="5" hidden="1">'Matriz Partes Interesadas'!$A$5:$H$256</definedName>
    <definedName name="_xlcn.WorksheetConnection_MatrizpartesinteresadasVer.12.xlsmAnálisis_de_Partes_Interesadas1" hidden="1">Análisis_de_Partes_Interesadas[]</definedName>
    <definedName name="_xlcn.WorksheetConnection_MatrizpartesinteresadasVer.12.xlsmCaracterización_de_Partes_Interesadas1" hidden="1">Caracterización_de_Partes_Interesadas[]</definedName>
    <definedName name="_xlcn.WorksheetConnection_MatrizpartesinteresadasVer.12.xlsmGrupos_de_Trabajo1" hidden="1">Grupos_de_Trabajo[]</definedName>
    <definedName name="_xlcn.WorksheetConnection_MatrizpartesinteresadasVer.12.xlsmMatriz_de_Partes_Interesadas_11" hidden="1">Matriz_de_Partes_Interesadas_1[]</definedName>
    <definedName name="DatosExternos_1" localSheetId="1" hidden="1">'Caracterización de Partes Inter'!$A$1:$E$67</definedName>
    <definedName name="DatosExternos_1" localSheetId="4" hidden="1">'Matriz de Partes Interesadas'!$A$1:$H$291</definedName>
    <definedName name="DatosExternos_2" localSheetId="3" hidden="1">'Grupos de Trabajo'!$A$1:$C$27</definedName>
    <definedName name="DatosExternos_3" localSheetId="2" hidden="1">'Análisis de Partes Interesadas'!$A$1:$E$245</definedName>
    <definedName name="MATRIZ">#REF!</definedName>
    <definedName name="MATRIZ1">#REF!</definedName>
    <definedName name="SegmentaciónDeDatos_Estructura">#N/A</definedName>
    <definedName name="SegmentaciónDeDatos_Grupo_de_trabajo">#N/A</definedName>
    <definedName name="SegmentaciónDeDatos_Parte_Interesada">#N/A</definedName>
    <definedName name="SegmentaciónDeDatos_Tipo_de_Parte_Interesada">#N/A</definedName>
  </definedNames>
  <calcPr calcId="191029"/>
  <pivotCaches>
    <pivotCache cacheId="0" r:id="rId8"/>
    <pivotCache cacheId="1" r:id="rId9"/>
  </pivotCaches>
  <extLst>
    <ext xmlns:x14="http://schemas.microsoft.com/office/spreadsheetml/2009/9/main" uri="{876F7934-8845-4945-9796-88D515C7AA90}">
      <x14:pivotCaches>
        <pivotCache cacheId="2" r:id="rId10"/>
        <pivotCache cacheId="3" r:id="rId11"/>
      </x14:pivotCaches>
    </ext>
    <ext xmlns:x14="http://schemas.microsoft.com/office/spreadsheetml/2009/9/main" uri="{BBE1A952-AA13-448e-AADC-164F8A28A991}">
      <x14:slicerCaches>
        <x14:slicerCache r:id="rId12"/>
        <x14:slicerCache r:id="rId13"/>
        <x14:slicerCache r:id="rId14"/>
        <x14:slicerCache r:id="rId15"/>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Matriz_de_Partes_Interesadas_1" name="Matriz_de_Partes_Interesadas_1" connection="WorksheetConnection_Matriz partes interesadas Ver.12.xlsm!Matriz_de_Partes_Interesadas_1"/>
          <x15:modelTable id="Grupos_de_Trabajo" name="Grupos_de_Trabajo" connection="WorksheetConnection_Matriz partes interesadas Ver.12.xlsm!Grupos_de_Trabajo"/>
          <x15:modelTable id="Análisis_de_Partes_Interesadas" name="Análisis_de_Partes_Interesadas" connection="WorksheetConnection_Matriz partes interesadas Ver.12.xlsm!Análisis_de_Partes_Interesadas"/>
          <x15:modelTable id="Caracterización_de_Partes_Interesadas" name="Caracterización_de_Partes_Interesadas" connection="WorksheetConnection_Matriz partes interesadas Ver.12.xlsm!Caracterización_de_Partes_Interesadas"/>
        </x15:modelTables>
        <x15:modelRelationships>
          <x15:modelRelationship fromTable="Matriz_de_Partes_Interesadas_1" fromColumn="Dependencia" toTable="Grupos_de_Trabajo" toColumn="Dependencia"/>
          <x15:modelRelationship fromTable="Matriz_de_Partes_Interesadas_1" fromColumn="Parte Interesada" toTable="Caracterización_de_Partes_Interesadas" toColumn="Parte Interesada"/>
          <x15:modelRelationship fromTable="Análisis_de_Partes_Interesadas" fromColumn="Parte Interesada" toTable="Caracterización_de_Partes_Interesadas" toColumn="Parte Interesada"/>
          <x15:modelRelationship fromTable="Análisis_de_Partes_Interesadas" fromColumn="Dependencia" toTable="Grupos_de_Trabajo" toColumn="Dependencia"/>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58" i="1" l="1"/>
  <c r="B262" i="1"/>
  <c r="B265" i="1"/>
  <c r="B219" i="1"/>
  <c r="B223" i="1"/>
  <c r="B224" i="1"/>
  <c r="B227" i="1"/>
  <c r="B228" i="1"/>
  <c r="F41" i="2"/>
  <c r="B147" i="1" s="1"/>
  <c r="F34" i="2"/>
  <c r="B146" i="1" s="1"/>
  <c r="B154" i="1"/>
  <c r="B155" i="1"/>
  <c r="B156" i="1"/>
  <c r="B157" i="1"/>
  <c r="B158" i="1"/>
  <c r="B159" i="1"/>
  <c r="B160" i="1"/>
  <c r="B161" i="1"/>
  <c r="B162" i="1"/>
  <c r="B163" i="1"/>
  <c r="B164" i="1"/>
  <c r="B165" i="1"/>
  <c r="B169" i="1"/>
  <c r="B170" i="1"/>
  <c r="B171" i="1"/>
  <c r="B173" i="1"/>
  <c r="B184" i="1"/>
  <c r="B185" i="1"/>
  <c r="B186" i="1"/>
  <c r="B204" i="1"/>
  <c r="B205" i="1"/>
  <c r="B206" i="1"/>
  <c r="B226" i="1"/>
  <c r="B237" i="1"/>
  <c r="B238" i="1"/>
  <c r="B239" i="1"/>
  <c r="B240" i="1"/>
  <c r="B241" i="1"/>
  <c r="B242" i="1"/>
  <c r="B243" i="1"/>
  <c r="B244" i="1"/>
  <c r="B245" i="1"/>
  <c r="B246" i="1"/>
  <c r="B249" i="1"/>
  <c r="B250" i="1"/>
  <c r="B251" i="1"/>
  <c r="B257" i="1"/>
  <c r="B259" i="1"/>
  <c r="B261" i="1"/>
  <c r="B266" i="1"/>
  <c r="B270" i="1"/>
  <c r="B271" i="1"/>
  <c r="B272" i="1"/>
  <c r="B273" i="1"/>
  <c r="B274" i="1"/>
  <c r="B275" i="1"/>
  <c r="B276" i="1"/>
  <c r="B277" i="1"/>
  <c r="B278" i="1"/>
  <c r="B279" i="1"/>
  <c r="B284" i="1"/>
  <c r="B282" i="1"/>
  <c r="B267" i="1"/>
  <c r="B253" i="1"/>
  <c r="B247" i="1"/>
  <c r="B235" i="1"/>
  <c r="B229" i="1"/>
  <c r="B218" i="1"/>
  <c r="B187" i="1"/>
  <c r="F5" i="2"/>
  <c r="B183" i="1" s="1"/>
  <c r="B172" i="1"/>
  <c r="B168" i="1"/>
  <c r="B166" i="1"/>
  <c r="B149" i="1"/>
  <c r="F4" i="2"/>
  <c r="B148" i="1" s="1"/>
  <c r="F40" i="2"/>
  <c r="B145" i="1" s="1"/>
  <c r="F7" i="2"/>
  <c r="B143" i="1" s="1"/>
  <c r="F33" i="2"/>
  <c r="B142" i="1" s="1"/>
  <c r="F2" i="2"/>
  <c r="B141" i="1" s="1"/>
  <c r="F22" i="2"/>
  <c r="B140" i="1" s="1"/>
  <c r="F69" i="2"/>
  <c r="B139" i="1" s="1"/>
  <c r="F57" i="2"/>
  <c r="B138" i="1" s="1"/>
  <c r="F37" i="2"/>
  <c r="B137" i="1" s="1"/>
  <c r="F56" i="2"/>
  <c r="B134" i="1" s="1"/>
  <c r="F38" i="2"/>
  <c r="B132" i="1" s="1"/>
  <c r="F21" i="2"/>
  <c r="B131" i="1" s="1"/>
  <c r="F44" i="2"/>
  <c r="B130" i="1" s="1"/>
  <c r="F68" i="2"/>
  <c r="B129" i="1" s="1"/>
  <c r="F43" i="2"/>
  <c r="B128" i="1" s="1"/>
  <c r="F45" i="2"/>
  <c r="B133" i="1" s="1"/>
  <c r="F80" i="2"/>
  <c r="F27" i="2"/>
  <c r="B125" i="1" s="1"/>
  <c r="F20" i="2"/>
  <c r="B117" i="1" s="1"/>
  <c r="F55" i="2"/>
  <c r="B115" i="1" s="1"/>
  <c r="F79" i="2"/>
  <c r="B114" i="1" s="1"/>
  <c r="F26" i="2"/>
  <c r="B113" i="1" s="1"/>
  <c r="F54" i="2"/>
  <c r="B112" i="1" s="1"/>
  <c r="F19" i="2"/>
  <c r="B111" i="1" s="1"/>
  <c r="F25" i="2"/>
  <c r="B110" i="1" s="1"/>
  <c r="F67" i="2"/>
  <c r="B109" i="1" s="1"/>
  <c r="F62" i="2"/>
  <c r="B108" i="1" s="1"/>
  <c r="F96" i="2"/>
  <c r="B107" i="1" s="1"/>
  <c r="F91" i="2"/>
  <c r="B106" i="1" s="1"/>
  <c r="F53" i="2"/>
  <c r="B105" i="1" s="1"/>
  <c r="F66" i="2"/>
  <c r="B104" i="1" s="1"/>
  <c r="F61" i="2"/>
  <c r="B103" i="1" s="1"/>
  <c r="F78" i="2"/>
  <c r="B102" i="1" s="1"/>
  <c r="F42" i="2"/>
  <c r="B101" i="1" s="1"/>
  <c r="F36" i="2"/>
  <c r="B98" i="1" s="1"/>
  <c r="F90" i="2"/>
  <c r="B97" i="1" s="1"/>
  <c r="F18" i="2"/>
  <c r="B96" i="1" s="1"/>
  <c r="F77" i="2"/>
  <c r="B94" i="1" s="1"/>
  <c r="F24" i="2"/>
  <c r="B93" i="1" s="1"/>
  <c r="F60" i="2"/>
  <c r="B92" i="1" s="1"/>
  <c r="F84" i="2"/>
  <c r="B91" i="1" s="1"/>
  <c r="F76" i="2"/>
  <c r="B89" i="1" s="1"/>
  <c r="F6" i="2"/>
  <c r="B80" i="1" s="1"/>
  <c r="F89" i="2"/>
  <c r="B79" i="1" s="1"/>
  <c r="F35" i="2"/>
  <c r="B77" i="1" s="1"/>
  <c r="F70" i="2"/>
  <c r="B76" i="1" s="1"/>
  <c r="F75" i="2"/>
  <c r="B74" i="1" s="1"/>
  <c r="F17" i="2"/>
  <c r="B72" i="1" s="1"/>
  <c r="F83" i="2"/>
  <c r="B71" i="1" s="1"/>
  <c r="F88" i="2"/>
  <c r="B70" i="1" s="1"/>
  <c r="F74" i="2"/>
  <c r="B68" i="1" s="1"/>
  <c r="F87" i="2"/>
  <c r="B67" i="1" s="1"/>
  <c r="F16" i="2"/>
  <c r="B63" i="1" s="1"/>
  <c r="F3" i="2"/>
  <c r="B62" i="1" s="1"/>
  <c r="F52" i="2"/>
  <c r="B60" i="1" s="1"/>
  <c r="F59" i="2"/>
  <c r="B56" i="1" s="1"/>
  <c r="F63" i="2"/>
  <c r="B54" i="1" s="1"/>
  <c r="F82" i="2"/>
  <c r="B51" i="1" s="1"/>
  <c r="F9" i="2"/>
  <c r="B47" i="1" s="1"/>
  <c r="F23" i="2"/>
  <c r="B43" i="1" s="1"/>
  <c r="F73" i="2"/>
  <c r="B42" i="1" s="1"/>
  <c r="F86" i="2"/>
  <c r="B41" i="1" s="1"/>
  <c r="F65" i="2"/>
  <c r="B40" i="1" s="1"/>
  <c r="F15" i="2"/>
  <c r="B36" i="1" s="1"/>
  <c r="F51" i="2"/>
  <c r="B33" i="1" s="1"/>
  <c r="F8" i="2"/>
  <c r="B32" i="1" s="1"/>
  <c r="F32" i="2"/>
  <c r="B31" i="1" s="1"/>
  <c r="F31" i="2"/>
  <c r="B30" i="1" s="1"/>
  <c r="F50" i="2"/>
  <c r="B29" i="1" s="1"/>
  <c r="F14" i="2"/>
  <c r="B28" i="1" s="1"/>
  <c r="F49" i="2"/>
  <c r="B27" i="1" s="1"/>
  <c r="F30" i="2"/>
  <c r="B26" i="1" s="1"/>
  <c r="F58" i="2"/>
  <c r="B25" i="1" s="1"/>
  <c r="F48" i="2"/>
  <c r="B24" i="1" s="1"/>
  <c r="F13" i="2"/>
  <c r="B23" i="1" s="1"/>
  <c r="F85" i="2"/>
  <c r="B22" i="1" s="1"/>
  <c r="F81" i="2"/>
  <c r="B21" i="1" s="1"/>
  <c r="F72" i="2"/>
  <c r="B20" i="1" s="1"/>
  <c r="F39" i="2"/>
  <c r="B19" i="1" s="1"/>
  <c r="F47" i="2"/>
  <c r="B18" i="1" s="1"/>
  <c r="F29" i="2"/>
  <c r="B16" i="1" s="1"/>
  <c r="F71" i="2"/>
  <c r="B12" i="1" s="1"/>
  <c r="F28" i="2"/>
  <c r="B11" i="1" s="1"/>
  <c r="F10" i="2"/>
  <c r="B10" i="1" s="1"/>
  <c r="F12" i="2"/>
  <c r="B9" i="1" s="1"/>
  <c r="F64" i="2"/>
  <c r="B8" i="1" s="1"/>
  <c r="F46" i="2"/>
  <c r="B6" i="1" s="1"/>
  <c r="N47" i="3"/>
  <c r="N48" i="3"/>
  <c r="N49" i="3"/>
  <c r="N50" i="3"/>
  <c r="N51" i="3"/>
  <c r="N52" i="3"/>
  <c r="N53" i="3"/>
  <c r="N54" i="3"/>
  <c r="N55" i="3"/>
  <c r="N56" i="3"/>
  <c r="N57" i="3"/>
  <c r="N58" i="3"/>
  <c r="N59" i="3"/>
  <c r="N60" i="3"/>
  <c r="N61" i="3"/>
  <c r="N62" i="3"/>
  <c r="N63" i="3"/>
  <c r="N64" i="3"/>
  <c r="N65" i="3"/>
  <c r="N66" i="3"/>
  <c r="N67" i="3"/>
  <c r="N68" i="3"/>
  <c r="N69" i="3"/>
  <c r="N70" i="3"/>
  <c r="N71" i="3"/>
  <c r="N72" i="3"/>
  <c r="N73" i="3"/>
  <c r="N74" i="3"/>
  <c r="N75" i="3"/>
  <c r="N76" i="3"/>
  <c r="N77" i="3"/>
  <c r="N78" i="3"/>
  <c r="N79" i="3"/>
  <c r="N80" i="3"/>
  <c r="N81" i="3"/>
  <c r="N82" i="3"/>
  <c r="N83" i="3"/>
  <c r="N84" i="3"/>
  <c r="N85" i="3"/>
  <c r="N86" i="3"/>
  <c r="N87" i="3"/>
  <c r="N88" i="3"/>
  <c r="N89" i="3"/>
  <c r="N90" i="3"/>
  <c r="N91" i="3"/>
  <c r="N92" i="3"/>
  <c r="N93" i="3"/>
  <c r="N94" i="3"/>
  <c r="N95" i="3"/>
  <c r="N96" i="3"/>
  <c r="N97" i="3"/>
  <c r="N98" i="3"/>
  <c r="N99" i="3"/>
  <c r="N100" i="3"/>
  <c r="N101" i="3"/>
  <c r="N102" i="3"/>
  <c r="N103" i="3"/>
  <c r="N104" i="3"/>
  <c r="N105" i="3"/>
  <c r="N106" i="3"/>
  <c r="N107" i="3"/>
  <c r="N108" i="3"/>
  <c r="N109" i="3"/>
  <c r="N110" i="3"/>
  <c r="N46" i="3"/>
  <c r="M47" i="3"/>
  <c r="M48" i="3"/>
  <c r="M49" i="3"/>
  <c r="M50" i="3"/>
  <c r="M51" i="3"/>
  <c r="M52" i="3"/>
  <c r="M53" i="3"/>
  <c r="M54" i="3"/>
  <c r="M55" i="3"/>
  <c r="M56" i="3"/>
  <c r="M57" i="3"/>
  <c r="M58" i="3"/>
  <c r="M59" i="3"/>
  <c r="M60" i="3"/>
  <c r="M61" i="3"/>
  <c r="M62" i="3"/>
  <c r="M63" i="3"/>
  <c r="M64" i="3"/>
  <c r="M65" i="3"/>
  <c r="M66" i="3"/>
  <c r="M67" i="3"/>
  <c r="M68" i="3"/>
  <c r="M69" i="3"/>
  <c r="M70" i="3"/>
  <c r="M71" i="3"/>
  <c r="M72" i="3"/>
  <c r="M73" i="3"/>
  <c r="M74" i="3"/>
  <c r="M75" i="3"/>
  <c r="M76" i="3"/>
  <c r="M77" i="3"/>
  <c r="M78" i="3"/>
  <c r="M79" i="3"/>
  <c r="M80" i="3"/>
  <c r="M81" i="3"/>
  <c r="M82" i="3"/>
  <c r="M83" i="3"/>
  <c r="M84" i="3"/>
  <c r="M85" i="3"/>
  <c r="M86" i="3"/>
  <c r="M87" i="3"/>
  <c r="M88" i="3"/>
  <c r="M89" i="3"/>
  <c r="M90" i="3"/>
  <c r="M91" i="3"/>
  <c r="M92" i="3"/>
  <c r="M93" i="3"/>
  <c r="M94" i="3"/>
  <c r="M95" i="3"/>
  <c r="M96" i="3"/>
  <c r="M97" i="3"/>
  <c r="M98" i="3"/>
  <c r="M99" i="3"/>
  <c r="M100" i="3"/>
  <c r="M101" i="3"/>
  <c r="M102" i="3"/>
  <c r="M103" i="3"/>
  <c r="M104" i="3"/>
  <c r="M105" i="3"/>
  <c r="M106" i="3"/>
  <c r="M107" i="3"/>
  <c r="M108" i="3"/>
  <c r="M109" i="3"/>
  <c r="M110" i="3"/>
  <c r="M46" i="3"/>
  <c r="B127" i="1" l="1"/>
  <c r="B126" i="1"/>
  <c r="B95" i="1"/>
  <c r="B49" i="1"/>
  <c r="B46" i="1"/>
  <c r="B35" i="1"/>
  <c r="B144" i="1"/>
  <c r="B255" i="1"/>
  <c r="B260" i="1"/>
  <c r="B48" i="1"/>
  <c r="B45" i="1"/>
  <c r="B88" i="1"/>
  <c r="B86" i="1"/>
  <c r="B85" i="1"/>
  <c r="B75" i="1"/>
  <c r="B13" i="1"/>
  <c r="B116" i="1"/>
  <c r="B73" i="1"/>
  <c r="B55" i="1"/>
  <c r="B136" i="1"/>
  <c r="B53" i="1"/>
  <c r="B83" i="1"/>
  <c r="B264" i="1"/>
  <c r="B52" i="1"/>
  <c r="B263" i="1"/>
  <c r="B15" i="1"/>
  <c r="B225" i="1"/>
  <c r="B50" i="1"/>
  <c r="B135" i="1"/>
  <c r="B34" i="1"/>
  <c r="B14" i="1"/>
  <c r="B69" i="1"/>
  <c r="B87" i="1"/>
  <c r="B66" i="1"/>
  <c r="B65" i="1"/>
  <c r="B84" i="1"/>
  <c r="B64" i="1"/>
  <c r="B44" i="1"/>
  <c r="B124" i="1"/>
  <c r="B123" i="1"/>
  <c r="B82" i="1"/>
  <c r="B122" i="1"/>
  <c r="B81" i="1"/>
  <c r="B61" i="1"/>
  <c r="B121" i="1"/>
  <c r="B120" i="1"/>
  <c r="B100" i="1"/>
  <c r="B59" i="1"/>
  <c r="B39" i="1"/>
  <c r="B119" i="1"/>
  <c r="B99" i="1"/>
  <c r="B78" i="1"/>
  <c r="B58" i="1"/>
  <c r="B38" i="1"/>
  <c r="B118" i="1"/>
  <c r="B57" i="1"/>
  <c r="B37" i="1"/>
  <c r="B17" i="1"/>
  <c r="B200" i="1"/>
  <c r="B222" i="1"/>
  <c r="B280" i="1"/>
  <c r="B197" i="1"/>
  <c r="B256" i="1"/>
  <c r="B236" i="1"/>
  <c r="B196" i="1"/>
  <c r="B195" i="1"/>
  <c r="B203" i="1"/>
  <c r="B202" i="1"/>
  <c r="B199" i="1"/>
  <c r="B198" i="1"/>
  <c r="B217" i="1"/>
  <c r="B216" i="1"/>
  <c r="B215" i="1"/>
  <c r="B254" i="1"/>
  <c r="B234" i="1"/>
  <c r="B214" i="1"/>
  <c r="B194" i="1"/>
  <c r="B221" i="1"/>
  <c r="B193" i="1"/>
  <c r="B283" i="1"/>
  <c r="B232" i="1"/>
  <c r="B212" i="1"/>
  <c r="B281" i="1"/>
  <c r="B213" i="1"/>
  <c r="B231" i="1"/>
  <c r="B220" i="1"/>
  <c r="B192" i="1"/>
  <c r="B190" i="1"/>
  <c r="B189" i="1"/>
  <c r="B201" i="1"/>
  <c r="B233" i="1"/>
  <c r="B252" i="1"/>
  <c r="B191" i="1"/>
  <c r="B210" i="1"/>
  <c r="B269" i="1"/>
  <c r="B209" i="1"/>
  <c r="B268" i="1"/>
  <c r="B248" i="1"/>
  <c r="B208" i="1"/>
  <c r="B188" i="1"/>
  <c r="B211" i="1"/>
  <c r="B230" i="1"/>
  <c r="B207" i="1"/>
  <c r="B177" i="1"/>
  <c r="B181" i="1"/>
  <c r="B179" i="1"/>
  <c r="B174" i="1"/>
  <c r="B182" i="1"/>
  <c r="B175" i="1"/>
  <c r="B153" i="1"/>
  <c r="B152" i="1"/>
  <c r="B180" i="1"/>
  <c r="B176" i="1"/>
  <c r="B151" i="1"/>
  <c r="B150" i="1"/>
  <c r="B90" i="1"/>
  <c r="B178" i="1"/>
  <c r="B167" i="1"/>
  <c r="L96" i="3"/>
  <c r="L56" i="3"/>
  <c r="L76" i="3"/>
  <c r="L95" i="3"/>
  <c r="L75" i="3"/>
  <c r="L55" i="3"/>
  <c r="L94" i="3"/>
  <c r="L74" i="3"/>
  <c r="L54" i="3"/>
  <c r="L93" i="3"/>
  <c r="L73" i="3"/>
  <c r="L53" i="3"/>
  <c r="L92" i="3"/>
  <c r="L72" i="3"/>
  <c r="L106" i="3"/>
  <c r="L86" i="3"/>
  <c r="L66" i="3"/>
  <c r="L105" i="3"/>
  <c r="L85" i="3"/>
  <c r="L65" i="3"/>
  <c r="L104" i="3"/>
  <c r="L84" i="3"/>
  <c r="L64" i="3"/>
  <c r="L103" i="3"/>
  <c r="L83" i="3"/>
  <c r="L63" i="3"/>
  <c r="L102" i="3"/>
  <c r="L82" i="3"/>
  <c r="L62" i="3"/>
  <c r="L100" i="3"/>
  <c r="L80" i="3"/>
  <c r="L99" i="3"/>
  <c r="L79" i="3"/>
  <c r="L78" i="3"/>
  <c r="L77" i="3"/>
  <c r="L91" i="3"/>
  <c r="L110" i="3"/>
  <c r="L70" i="3"/>
  <c r="L109" i="3"/>
  <c r="L69" i="3"/>
  <c r="L108" i="3"/>
  <c r="L88" i="3"/>
  <c r="L68" i="3"/>
  <c r="L101" i="3"/>
  <c r="L81" i="3"/>
  <c r="L98" i="3"/>
  <c r="L97" i="3"/>
  <c r="L71" i="3"/>
  <c r="L90" i="3"/>
  <c r="L89" i="3"/>
  <c r="L107" i="3"/>
  <c r="L87" i="3"/>
  <c r="L67" i="3"/>
  <c r="L47" i="3"/>
  <c r="L61" i="3"/>
  <c r="L60" i="3"/>
  <c r="L59" i="3"/>
  <c r="L58" i="3"/>
  <c r="L52" i="3"/>
  <c r="L57" i="3"/>
  <c r="L46" i="3"/>
  <c r="L51" i="3"/>
  <c r="L50" i="3"/>
  <c r="L49" i="3"/>
  <c r="L48" i="3"/>
  <c r="F11" i="2" l="1"/>
  <c r="B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tc={9C8E3BBA-B4E0-4D88-95D9-1401B8CA8AF9}</author>
  </authors>
  <commentList>
    <comment ref="A5" authorId="0" shapeId="0" xr:uid="{16BA7813-0670-4645-8BDD-7BB1F30954E0}">
      <text>
        <r>
          <rPr>
            <b/>
            <sz val="9"/>
            <color indexed="81"/>
            <rFont val="Tahoma"/>
            <family val="2"/>
          </rPr>
          <t>USUARIO:</t>
        </r>
        <r>
          <rPr>
            <sz val="9"/>
            <color indexed="81"/>
            <rFont val="Tahoma"/>
            <family val="2"/>
          </rPr>
          <t xml:space="preserve">
Persona u organización (interna o externa) que puede afectar, verse afectada o percibirse como afectada por una decisión o actividad</t>
        </r>
      </text>
    </comment>
    <comment ref="C5" authorId="0" shapeId="0" xr:uid="{A698463C-8932-4305-8B37-3216167A3000}">
      <text>
        <r>
          <rPr>
            <b/>
            <sz val="9"/>
            <color indexed="81"/>
            <rFont val="Tahoma"/>
            <family val="2"/>
          </rPr>
          <t>USUARIO:</t>
        </r>
        <r>
          <rPr>
            <sz val="9"/>
            <color indexed="81"/>
            <rFont val="Tahoma"/>
            <family val="2"/>
          </rPr>
          <t xml:space="preserve">
Áreas funcionales de la empresa con agrupaciones de actividades, de carácter homogéneo y coordinado, que se realizan para alcanzar los objetivos organizacionales.</t>
        </r>
      </text>
    </comment>
    <comment ref="E5" authorId="0" shapeId="0" xr:uid="{7AA9D1E3-3C49-40F6-BD2C-95E1080F7D8F}">
      <text>
        <r>
          <rPr>
            <b/>
            <sz val="9"/>
            <color indexed="81"/>
            <rFont val="Tahoma"/>
            <family val="2"/>
          </rPr>
          <t>USUARIO:</t>
        </r>
        <r>
          <rPr>
            <sz val="9"/>
            <color indexed="81"/>
            <rFont val="Tahoma"/>
            <family val="2"/>
          </rPr>
          <t xml:space="preserve">
Requisitos relacionados con cuestiones a cumplir y que se encuentran documentadas y definidas y que se convierte en necesario para que la parte interesada ejecute un proceso. Todos los insumos para que realice su trabajo. (Recursos, materiales, un lugar de trabajo, comunicaciones, etc)</t>
        </r>
      </text>
    </comment>
    <comment ref="F5" authorId="0" shapeId="0" xr:uid="{38AA4568-B6A6-4DBB-86C2-E7E3E2F1E2C6}">
      <text>
        <r>
          <rPr>
            <b/>
            <sz val="9"/>
            <color indexed="81"/>
            <rFont val="Tahoma"/>
            <family val="2"/>
          </rPr>
          <t>USUARIO:</t>
        </r>
        <r>
          <rPr>
            <sz val="9"/>
            <color indexed="81"/>
            <rFont val="Tahoma"/>
            <family val="2"/>
          </rPr>
          <t xml:space="preserve">
Deseos de la parte interesada que no se comunican de forma explícita pero que influyen en la percepción que recibe la parte interesada acerca de nuestro desempeño</t>
        </r>
      </text>
    </comment>
    <comment ref="G5" authorId="0" shapeId="0" xr:uid="{79DC4EC3-7C7C-4282-BACC-3440AC92ABC3}">
      <text>
        <r>
          <rPr>
            <b/>
            <sz val="9"/>
            <color indexed="81"/>
            <rFont val="Tahoma"/>
            <family val="2"/>
          </rPr>
          <t>USUARIO:</t>
        </r>
        <r>
          <rPr>
            <sz val="9"/>
            <color indexed="81"/>
            <rFont val="Tahoma"/>
            <family val="2"/>
          </rPr>
          <t xml:space="preserve">
Descripción de las actividades o procedimientos definidos para satisfacer las necesidades y expectativas de las partes interesadas</t>
        </r>
      </text>
    </comment>
    <comment ref="H5" authorId="0" shapeId="0" xr:uid="{DFB2891D-4DBD-4E07-AACE-5287F2A00220}">
      <text>
        <r>
          <rPr>
            <b/>
            <sz val="9"/>
            <color indexed="81"/>
            <rFont val="Tahoma"/>
            <family val="2"/>
          </rPr>
          <t>USUARIO:</t>
        </r>
        <r>
          <rPr>
            <sz val="9"/>
            <color indexed="81"/>
            <rFont val="Tahoma"/>
            <family val="2"/>
          </rPr>
          <t xml:space="preserve">
Datos y medios comprobables en el que está contenido el soporte de cumplimiento de las necesidades y expectativas de la parte interesada (registros, especificaciones documento de procedimiento, informes, </t>
        </r>
      </text>
    </comment>
    <comment ref="H236" authorId="1" shapeId="0" xr:uid="{9C8E3BBA-B4E0-4D88-95D9-1401B8CA8AF9}">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Que inspecciones se realiza por DIPRO para Comercio exterior? @Sigrid Espinosa Cuervo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A1" authorId="0" shapeId="0" xr:uid="{7A65BE96-FDBA-4032-8F6F-F5F95DC7F3DF}">
      <text>
        <r>
          <rPr>
            <b/>
            <sz val="9"/>
            <color indexed="81"/>
            <rFont val="Tahoma"/>
            <family val="2"/>
          </rPr>
          <t>USUARIO:</t>
        </r>
        <r>
          <rPr>
            <sz val="9"/>
            <color indexed="81"/>
            <rFont val="Tahoma"/>
            <family val="2"/>
          </rPr>
          <t xml:space="preserve">
Persona u organización (interna o externa) que puede afectar, verse afectada o percibirse como afectada por una decisión o actividad</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E3515FF-C3BA-4332-8D46-6A02E1944420}" keepAlive="1" name="Consulta - Análisis de Partes Interesadas" description="Conexión a la consulta 'Análisis de Partes Interesadas' en el libro." type="5" refreshedVersion="8" background="1" saveData="1">
    <dbPr connection="Provider=Microsoft.Mashup.OleDb.1;Data Source=$Workbook$;Location=&quot;Análisis de Partes Interesadas&quot;;Extended Properties=&quot;&quot;" command="SELECT * FROM [Análisis de Partes Interesadas]"/>
  </connection>
  <connection id="2" xr16:uid="{7973672F-E6C2-4D37-8211-481C40E139B0}" keepAlive="1" name="Consulta - Caracterización de Partes Interesadas" description="Conexión a la consulta 'Caracterización de Partes Interesadas' en el libro." type="5" refreshedVersion="8" background="1" saveData="1">
    <dbPr connection="Provider=Microsoft.Mashup.OleDb.1;Data Source=$Workbook$;Location=&quot;Caracterización de Partes Interesadas&quot;;Extended Properties=&quot;&quot;" command="SELECT * FROM [Caracterización de Partes Interesadas]"/>
  </connection>
  <connection id="3" xr16:uid="{1ED11466-AA1D-4C36-A52F-177EF7D6DC59}" keepAlive="1" name="Consulta - Grupos de Trabajo" description="Conexión a la consulta 'Grupos de Trabajo' en el libro." type="5" refreshedVersion="8" background="1" saveData="1">
    <dbPr connection="Provider=Microsoft.Mashup.OleDb.1;Data Source=$Workbook$;Location=&quot;Grupos de Trabajo&quot;;Extended Properties=&quot;&quot;" command="SELECT * FROM [Grupos de Trabajo]"/>
  </connection>
  <connection id="4" xr16:uid="{EE5935AE-2C48-473E-A4D7-5CD8F7E530C3}" keepAlive="1" name="Consulta - Matriz de Partes Interesadas(1)" description="Conexión a la consulta 'Matriz de Partes Interesadas' en el libro." type="5" refreshedVersion="8" background="1" saveData="1">
    <dbPr connection="Provider=Microsoft.Mashup.OleDb.1;Data Source=$Workbook$;Location=&quot;Matriz de Partes Interesadas&quot;;Extended Properties=&quot;&quot;" command="SELECT * FROM [Matriz de Partes Interesadas]"/>
  </connection>
  <connection id="5" xr16:uid="{A55BEFC6-84D1-4399-886F-50392CF4919B}"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6" xr16:uid="{3E0EF427-689A-4CF6-8BB0-4D95B8E8F9A6}" name="WorksheetConnection_Matriz partes interesadas Ver.12.xlsm!Análisis_de_Partes_Interesadas" type="102" refreshedVersion="8" minRefreshableVersion="5">
    <extLst>
      <ext xmlns:x15="http://schemas.microsoft.com/office/spreadsheetml/2010/11/main" uri="{DE250136-89BD-433C-8126-D09CA5730AF9}">
        <x15:connection id="Análisis_de_Partes_Interesadas">
          <x15:rangePr sourceName="_xlcn.WorksheetConnection_MatrizpartesinteresadasVer.12.xlsmAnálisis_de_Partes_Interesadas1"/>
        </x15:connection>
      </ext>
    </extLst>
  </connection>
  <connection id="7" xr16:uid="{861B37EF-7FDF-47CB-B97A-5315AF7C7984}" name="WorksheetConnection_Matriz partes interesadas Ver.12.xlsm!Caracterización_de_Partes_Interesadas" type="102" refreshedVersion="8" minRefreshableVersion="5">
    <extLst>
      <ext xmlns:x15="http://schemas.microsoft.com/office/spreadsheetml/2010/11/main" uri="{DE250136-89BD-433C-8126-D09CA5730AF9}">
        <x15:connection id="Caracterización_de_Partes_Interesadas">
          <x15:rangePr sourceName="_xlcn.WorksheetConnection_MatrizpartesinteresadasVer.12.xlsmCaracterización_de_Partes_Interesadas1"/>
        </x15:connection>
      </ext>
    </extLst>
  </connection>
  <connection id="8" xr16:uid="{74D923EF-DF7F-4CB4-9F77-CDD86789801C}" name="WorksheetConnection_Matriz partes interesadas Ver.12.xlsm!Grupos_de_Trabajo" type="102" refreshedVersion="8" minRefreshableVersion="5">
    <extLst>
      <ext xmlns:x15="http://schemas.microsoft.com/office/spreadsheetml/2010/11/main" uri="{DE250136-89BD-433C-8126-D09CA5730AF9}">
        <x15:connection id="Grupos_de_Trabajo">
          <x15:rangePr sourceName="_xlcn.WorksheetConnection_MatrizpartesinteresadasVer.12.xlsmGrupos_de_Trabajo1"/>
        </x15:connection>
      </ext>
    </extLst>
  </connection>
  <connection id="9" xr16:uid="{72F79B0A-BEC7-4422-8B81-47F8CFAA9710}" name="WorksheetConnection_Matriz partes interesadas Ver.12.xlsm!Matriz_de_Partes_Interesadas_1" type="102" refreshedVersion="8" minRefreshableVersion="5">
    <extLst>
      <ext xmlns:x15="http://schemas.microsoft.com/office/spreadsheetml/2010/11/main" uri="{DE250136-89BD-433C-8126-D09CA5730AF9}">
        <x15:connection id="Matriz_de_Partes_Interesadas_1">
          <x15:rangePr sourceName="_xlcn.WorksheetConnection_MatrizpartesinteresadasVer.12.xlsmMatriz_de_Partes_Interesadas_11"/>
        </x15:connection>
      </ext>
    </extLst>
  </connection>
</connection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<sst xmlns="http://schemas.openxmlformats.org/spreadsheetml/2006/main" count="5227" uniqueCount="1304">
  <si>
    <t>Parte Interesada</t>
  </si>
  <si>
    <t>Dependencia</t>
  </si>
  <si>
    <t>Proceso</t>
  </si>
  <si>
    <t>Tipo de Parte Interesada</t>
  </si>
  <si>
    <t>Necesidades</t>
  </si>
  <si>
    <t>Expectativa</t>
  </si>
  <si>
    <t>Acciones para abordar la necesidad</t>
  </si>
  <si>
    <t>Información Documentada de Evidencia</t>
  </si>
  <si>
    <t>Grupo Social y Empresarial de la Defensa</t>
  </si>
  <si>
    <t>Oficina de Planeación</t>
  </si>
  <si>
    <t>Direccionamiento Estratégico</t>
  </si>
  <si>
    <t>Externa</t>
  </si>
  <si>
    <t>Cumplimiento oportuno y con calidad a los informes de resultados y los trámites ante los entes de control y entidades a las que se les debe reportar información.
* Estricto cumplimiento a las políticas administrativas establecidas.</t>
  </si>
  <si>
    <t>Información veraz que permita la toma de decisiones.
Lineamientos con las políticas administrativas que permitan el logro de las metas sectoriales.</t>
  </si>
  <si>
    <t>Generación de informes con base en los lineamientos establecidos 
Elaboración del Plan Estratégico Institucional con base  en la Estrategía Sectorial
Planificación Estratégica
* Instructivo de avance MIPG sectorial (trimestralmente)
*Ficha de avance indicadores PES (trimestral)
* Tablero megas
*Memorias al congreso
*Reporte anual entidades</t>
  </si>
  <si>
    <t>Informes GSED
Plan Estratégico Institucional 
Plan de Acción Anual</t>
  </si>
  <si>
    <t xml:space="preserve">Todas las áreas </t>
  </si>
  <si>
    <t>Presidencia - Comunicaciones</t>
  </si>
  <si>
    <t>Interna</t>
  </si>
  <si>
    <t>Estar informados sobre lo que sucedce en la Corporación</t>
  </si>
  <si>
    <t xml:space="preserve">Recibir información de la Corporación de forma clara y oportuna </t>
  </si>
  <si>
    <t>Generación de contenido y distribución por los diferentes canales con los que cuenta la Corporación</t>
  </si>
  <si>
    <t>Boletines Internos
Fondos de pantalla
Correos electrónicos
Contenido en televisores
Charlas generales
Grupos primarios</t>
  </si>
  <si>
    <t>Ciudadanía (Pagina Web | Redes Sociales)</t>
  </si>
  <si>
    <t>Dar a conocer hechos relevantes de la Corporación a la ciudadanía en general</t>
  </si>
  <si>
    <t>Encontrar información de calidad y veraz</t>
  </si>
  <si>
    <t>Publicaciones en redes y sociales y página web</t>
  </si>
  <si>
    <t>Medios de comunicación</t>
  </si>
  <si>
    <t>Dar a conocer hechos relevantes de la Corporación a la ciudadanía en general de acuerdo a las necesidades de los medios</t>
  </si>
  <si>
    <t>Generación de comunicados de prensa en acompañamiento de la oficina jurídica.</t>
  </si>
  <si>
    <t>Comunicados de prensa aprobados por la presidencia</t>
  </si>
  <si>
    <t>Posicionamiento de las empresas del GSED a través de las capacidades ofertadas por cada entidad</t>
  </si>
  <si>
    <t>Actualización de información que genere noticia 
Desarrollo de eventos en conjunto
Portafolio de servicios
Estrategias de comunicación conjuntas</t>
  </si>
  <si>
    <t>Fotos y videos del evento
Tweets y notas en página web y otros medios
Acciones derivadas de la estrategia
Boletín GSED</t>
  </si>
  <si>
    <t>Unidad de Información y Análisis Financiero UIAF</t>
  </si>
  <si>
    <t>Informar oportunamente las operaciones sospechosas</t>
  </si>
  <si>
    <t xml:space="preserve">Generación de informes  para reportar las operaciones sospechosas y Reportes de efectivo  </t>
  </si>
  <si>
    <t>1. Reporte de operaciones sospechosas -  ROS
2. Ausencia de reporte de operaciones sospechosas - AROS
3. Reporte de efectivo</t>
  </si>
  <si>
    <t>Junta Directiva</t>
  </si>
  <si>
    <t>Recibir información suficiente, clara y oportuna para la toma de decisiones sobre la Corporación</t>
  </si>
  <si>
    <t>Conocer el estado de la empresa y dar lineamientos sobre su administración</t>
  </si>
  <si>
    <t>1. Elaboración de la presentación para las sesiones de Junta Directiva
2. Formulación de la planeación estratégica de la Corporación
3. Análisis de las necesidades, situación y proyección de la Corporación para la elaboración del proyecto de Presupuesto y la Propuesta de Distribución de utilidades para cada vigencia
4. Preparación del Informe de Gestión Anual que refleje los resultados de la gestión en cada vigencia
5. Presentar el seguimiento al cumplimiento del Plan estratégico Cuatrienal y a la ejecución de los Proyectos de inversión.
6. Informe de gestión Oficial de Cumplimiento</t>
  </si>
  <si>
    <t>1. Presentaciones de Junta Directiva
2. Plan Estratégico Institucional, Plan Estratégico Cuatrienal y Plan de Acción Anual
3. Proyecto de Presupuesto y Propuesta de Distribución de utilidades de cada vigencia
4. Informe de Gestión Anual
5. Seguimiento al Plan Estratégico Cuatrienal y a la ejecución de los Proyectos de Inversión.
6. Informe de gestión trimestral Oficial de Cumplimiento SARLAFT</t>
  </si>
  <si>
    <t>Procuraduría General de la Nación</t>
  </si>
  <si>
    <t>Cumplimiento de conformidad con el Sistema de Información para el Registro, Seguimiento, Monitoreo y Generación del Índice de Cumplimiento (ITA- Índice de Transparencia y Acceso a la Información) de los Sujetos Obligados en la Ley 1712 de 2014 de la Procuraduría General de la Nación</t>
  </si>
  <si>
    <t>Monitoreo y  seguimiento a  la actualización de la página web
Revisión de la completitud y oportunidad del cargue de los documentos de la página</t>
  </si>
  <si>
    <t>Instructivo Administración de la página web CIAC</t>
  </si>
  <si>
    <t>Entes Certificadores</t>
  </si>
  <si>
    <t>Suministro de información previa y seguimiento a las auditorías en terminos de calidad y oportunidad, cumplimiendo con los requisitos normativos</t>
  </si>
  <si>
    <t>Mejoramiento continuo del sistema</t>
  </si>
  <si>
    <t>Comunicación y seguimiento continuo para la coordinación de las auditorías incluyendos pagos, entrega de información previa.
Consolidación de los planes de acción garantizando la calidad y oportunidad de los compromisos formulados</t>
  </si>
  <si>
    <t>Correos de seguimiento de actividades de mejoramiento.
Cargue de planes de acción en las plataformas establecidas para cada caso.</t>
  </si>
  <si>
    <t>Ministerio de Hacienda y Crédito Público</t>
  </si>
  <si>
    <t>Conocer el presupuesto y modificaciones al mismo para realizar seguimiento</t>
  </si>
  <si>
    <t>Cargue del presupuesto aprobado en el aplicativo EICE y envío de los acuerdos que modifican el presupuesto.
Envío de la propuesta de distribución de las utilidades de la vigencia anterior</t>
  </si>
  <si>
    <t>Presupuesto aprobado y sus modificaciones aprobadas por la Junta Directiva
Propuesta distribución utilidades</t>
  </si>
  <si>
    <t>Departamento Nacional de Planeación - DNP</t>
  </si>
  <si>
    <t>Conocer el presupuesto de inversión y sus modificaciones para realizar seguimiento</t>
  </si>
  <si>
    <t>Envío de la propuesta de distribución de las utilidades de la vigencia anterior</t>
  </si>
  <si>
    <t>Propuesta distribución utilidades</t>
  </si>
  <si>
    <t>Departamento Administrativo de la Función Pública - DAFP</t>
  </si>
  <si>
    <t xml:space="preserve"> Dar cumplimiento a las políticas administrativas establecidas.
Planificar, mantener y mejorar el  Modelo Integrado de Planeación y Gestión
Cumplimiento de la  Ley 1474 del 2011 y decreto 612 del 2018</t>
  </si>
  <si>
    <t xml:space="preserve"> Información veraz que permita la toma de decisiones.
 Presentar información de interés y alto impacto a la ciudadania en el ejercicio de rendición de cuentas</t>
  </si>
  <si>
    <t xml:space="preserve"> Cumplimiento de los plazos para la realización de actividades de rendición de cuentas
* Consolidación y reporte del FURAG
* Seguimiento y monitoreo a la gestión (comité institucional de gestión y desempeño - trimestral)
*  Generación de planes de acción para abordar el cierre de brechas del FURAG
* Publicación de los planes establecidos en el decreto 612 del 2018</t>
  </si>
  <si>
    <t>Rendición de Cuentas para cada vigencia
Presentación reporte FURAG
Plan MIPG para cada vigencia
Planes publicados en la página web</t>
  </si>
  <si>
    <t>Revisión y aprobación de la documentación de los procesos, asegurando su integridad, disponibilidad, confidencialidad y el uso de documentación vigente; dando así cumplimiento a los sistemas de gestión implementados en la Corporación</t>
  </si>
  <si>
    <t>Surtir el proceso de control documental en el menor tiempo posible</t>
  </si>
  <si>
    <t>Revisión y aprobación de los documentos de los procesos usando sistema de gestión documental, teniendo en cuenta los requisitos de las normas que sirven como base de los diferentes sistemas de gestión.</t>
  </si>
  <si>
    <t>Procedimiento control de documentos y registros del SIGCA CIAC</t>
  </si>
  <si>
    <t>Oficina de Planeación - Grupo Gestión Proyectos e Innovación</t>
  </si>
  <si>
    <t xml:space="preserve">Formulación de las necesidades de recursos para proyectos de inversión </t>
  </si>
  <si>
    <t>Envío de necesidades de recursos para los proyectos de  inversión según lo definido por el Grupo de Gestión de Proyectos e Innovación</t>
  </si>
  <si>
    <t>Anexo Proyecto de Inversión</t>
  </si>
  <si>
    <t>Apoyo en el diseño, reestructuración de procesos, y modificación de procedimientos</t>
  </si>
  <si>
    <t>Mesas de trabajo con los procesos 
Implementación de ingeniería de métodos  y modelamiento de procesos en el BPM.</t>
  </si>
  <si>
    <t>Correos electrónicos con los procesos
Procedimientos y flujogramas
Procedimientos modelados BPM</t>
  </si>
  <si>
    <t>Apoyo en la definición e implementación de actividades que aseguren el cumplimiento de los diferentes estándares de gestión según las normas que rigen los procesos de la corporación</t>
  </si>
  <si>
    <t>Directrices y lineamientos claros para la correcta ejecución de acciones que impacten positivamente los resultados en términos de cumplimiento de los estándares de gestión</t>
  </si>
  <si>
    <t>Acompañamiento contínuo a los procesos que sirven como apoyo a la gestión de cada uno de ellos en el marco de los estándares de gestión y la mejora continua
Preparación y puesta en marcha de las auditorías internas y externas de gestión del SIGCA
Seguimiento a planes de mejoramiento enfocados a subsanar los hallazgos de auditorías y oportunidades de mejora</t>
  </si>
  <si>
    <t xml:space="preserve">
Mesas de trabajo con los procesos
Sofware de gestión documental
Emisión de conceptos de las auditorías externas realizadas por el profesional de control y seguridad - SARLAFT</t>
  </si>
  <si>
    <t>Seguimiento, consolidación, presentación y apoyo en la definición de indicadores de gestión que soporten el cumplimiento de tareas, metas y objetivos estratégicos para la adecuada toma de decisiones.</t>
  </si>
  <si>
    <t>Presentación clara y que permita la toma de decisiones al nivel directivo.</t>
  </si>
  <si>
    <t>Consolidación, alimentación y presentación de los indicadores de gestión
Apoyo en la definición e implementación de nuevos indicadores
Seguimiento a los resultados de los indicadores y apertura de planes de mejoramiento cuando las métricas se encuentren por debajo de las óptimas</t>
  </si>
  <si>
    <t>Presentación de Indicadores usando Power BI
Actas de reunión para los espacios de monitoreo definidos
Planes de mejoramiento</t>
  </si>
  <si>
    <t>Apoyo en la definición e implementación de actividades que aseguren el cumplimiento de los objetivos estratégicos definidos por la corporación para alcanzar el cumplimiento de la misión y la visión institucional</t>
  </si>
  <si>
    <t>Creación de espacios de asesoría y clarificación de inquietudes que permitan construir actividades dirigidas al cumplimiento de los objetivos estratégicos</t>
  </si>
  <si>
    <t>Agendar reuniones con los representantes de los procesos que sirvan para delinear las tareas que contribuyan alo logro de las metas, objetivos y líneas de acción estratégicas</t>
  </si>
  <si>
    <t>Actas, registro asistencia y/o grabaciones de las reuniones con los procesos</t>
  </si>
  <si>
    <t>Apoyo en el análisis del entorno de la corporación con base en las debilidades, oportunidades y fortalezas para la definición de líneas estratégicas</t>
  </si>
  <si>
    <t>Alineación con la estrategia definida por el gobierno nacional y los objetivos trazados por la Junta Directiva y la Alta Dirección</t>
  </si>
  <si>
    <t>Consolidación de las debilidades, fortalezas, oportunidades y amenazas de los procesos y el entorno para obtener líneas de acción estratégicas</t>
  </si>
  <si>
    <t>Matriz DOFA y FODA</t>
  </si>
  <si>
    <t>Trámites presupuestales (traslados, vigencias futuras, adición de ingresos y gastos)</t>
  </si>
  <si>
    <t>Tramitar ante la Junta Directiva los requerimientos presupuestales necesarios para el funcionamiento y cumplimiento de las obligaciones contractuales de la corporación</t>
  </si>
  <si>
    <t>Acuerdos (vigencia futura, traslado presupuestal)
Resoluciones de desagregación de ingresos y gastos</t>
  </si>
  <si>
    <t>Presidencia</t>
  </si>
  <si>
    <t>Todas las áreas</t>
  </si>
  <si>
    <t>Apoyo en la elaboración de presentaciones que requieran entes externos</t>
  </si>
  <si>
    <t>Elaboración de presentaciones para posterior visto bueno de la presidencia</t>
  </si>
  <si>
    <t>Presentaciones ante entes externos</t>
  </si>
  <si>
    <t>Vicepresidencia Operativa - Departamento de Entrenamiento</t>
  </si>
  <si>
    <t>Formulación de las necesidades de capacitación y personal para alcanzar la meta de tener un personal calificado y competente</t>
  </si>
  <si>
    <t xml:space="preserve">Presentación de necesidades claras, objetivas y coherentes </t>
  </si>
  <si>
    <t>Envío de necesidades en términos de capacitación según lo definido por el CECSA</t>
  </si>
  <si>
    <t>Formato Diligenciado de necesidades de capacitación
Formatos diligenciados de requerimiento de personal</t>
  </si>
  <si>
    <t>Programación de actividades de capacitación en relación con temas de catalogacióin, SGCS-SARLAFT y OEA</t>
  </si>
  <si>
    <t>Envío del cronograma de capacitaciones, listados de asistencia y certificados de capacitación</t>
  </si>
  <si>
    <t xml:space="preserve">Cronograma de capacitaciones
Certificados de capacitación, cuando aplique expedición 
Listados de asistencia </t>
  </si>
  <si>
    <t>Vicepresidencia Administrativa - Departamento de las TICS</t>
  </si>
  <si>
    <t>Formulación de las necesidades de recursos tecnológicos para el desarrollo de las actividades en condiciones óptimas</t>
  </si>
  <si>
    <t>Envío de necesidades en términos de capacitación según lo definido por el Grupo de Gestión TICS</t>
  </si>
  <si>
    <t>Formato Necesidades Plan de Compras Vigencia Siguiente</t>
  </si>
  <si>
    <t>Cumplimiento de las políticas establecidas para asegurar la seguridad de la información</t>
  </si>
  <si>
    <t>Informar sobre el posible incumplimiento de estas políticas y promover entre todos los funcionarios la cultura de seguridad de la información</t>
  </si>
  <si>
    <t>Uso exclusivo de los recursos tecnológicos de la información para las labores propias de las funciones u objetos contractuales 
Activar la conexión VPN a través de dispositivos de plena confianza
Asistencia a charlas de ciberseguridad al ingreso a la Corporación y demás capacitaciones relacionadas con la seguridad de la información
No compartir cuentas de usuario y contraseñas con otros colaboradores o terceras partes
Realización periódica de copias de resplado de la información que se tiene a cargo
Bloqueo de los equipos de cómputo cada vez que se deba dejar el puesto de trabajo
Retirar un equipo o medio de almacenamiento únicamente con la autorización de GTICS
No abrir ningún correo electrónico bajo la sospecha de que se trata de un correo malicioso e informar a GTICS</t>
  </si>
  <si>
    <t>Asistencia a charlas de seguridad
Cuentas y contraseñas individuales
Copias de Respaldo en los sitios dispuestos para tal fin</t>
  </si>
  <si>
    <t>Vicepresidencia Administrativa - Departamento Administrativo</t>
  </si>
  <si>
    <t>Formulación de las necesidades de recursos para el funcionamiento y normal desarrollo de las actividades del proceso</t>
  </si>
  <si>
    <t>Envío de necesidades de recursos para el funcionamiento</t>
  </si>
  <si>
    <t>Vicepresidencia Administrativa - Gerencia Logística</t>
  </si>
  <si>
    <t xml:space="preserve">Solicitud de contratación de servicios </t>
  </si>
  <si>
    <t>Solicitud clara, cumpliendo con todos los requisitos definidos para la contratación de servicios</t>
  </si>
  <si>
    <t>Elaboración y envío de las necesidades de adquisiciones y/o servicios</t>
  </si>
  <si>
    <t>ECO registrado en Datadoc</t>
  </si>
  <si>
    <t>Oficina de Control Interno</t>
  </si>
  <si>
    <t>Implementación y ejecución de los planes de mejoramiento de acuerdo a la evaluación FURAG -MIPG y programa de transparencia y ética pública</t>
  </si>
  <si>
    <t>Reportar el avance de las actividades de mejoramiento FURAG- MIPG y programa de transparencia y ética pública formato excel implementado por OCINT</t>
  </si>
  <si>
    <t>Archivo digital</t>
  </si>
  <si>
    <t>Elaboración del programa de transparencia y ética pública y anexos de las estrategias del programa con base en la ley de transparencia y acceso a la información pública</t>
  </si>
  <si>
    <t>Definición de las actividades del programa de transparencia y ética pública (anual)</t>
  </si>
  <si>
    <t>Programa de transparencia y ética pública publicado en la página</t>
  </si>
  <si>
    <t>Entidades Publicas</t>
  </si>
  <si>
    <t>Oficina Jurídica</t>
  </si>
  <si>
    <t>Respuesta de los derechos de petición o solicitudes de información a tiempo.</t>
  </si>
  <si>
    <t>Respuesta de manera puntual a las inquietudes, es decir, que se responda de fondo y de manera oportuna</t>
  </si>
  <si>
    <t>De conformidad con el procedimiento de PQRS, la oficina jurídica verifica los fundamentos legales para las respuestas y establece vistos buenos para las mismas</t>
  </si>
  <si>
    <t>Respuestas dadas a las peticiones presentadas, las cuales deben observar los lineamientos en materia de PQRS dados al interior de la Corporación</t>
  </si>
  <si>
    <t>Despachos Judiciales</t>
  </si>
  <si>
    <t>Respuesta a tiempo de las demandas, tutelas y demás requerimientos judiciales.</t>
  </si>
  <si>
    <t xml:space="preserve">Argumentación con fundamentos jurídicos que aporten a la discusión y solución en derecho de la controversia estudiada  </t>
  </si>
  <si>
    <t xml:space="preserve">Realizar los analisis Jurídicos y proyección de documentos que se deben radicar ante el Despacho Judicial, de conformidad con el procedimiento de análisis y elaboración de documentos Jurídicos  </t>
  </si>
  <si>
    <t xml:space="preserve">Las contestaciones dadas a las demandas y a las acciones de tutelas presentadas en contra de la Corporación, al igual que las respuestas dadas a los requerimientos  efectuandas por los difrentes despachos   de la Rama Judicial  </t>
  </si>
  <si>
    <t>Entidades Privadas</t>
  </si>
  <si>
    <t xml:space="preserve">Respuesta de manera puntual de las inquietudes, es decir, que se responda de fondo </t>
  </si>
  <si>
    <t>Personas Naturales</t>
  </si>
  <si>
    <t>Entes de Control</t>
  </si>
  <si>
    <t>1.Respuesta a tiempo de los derechos de petición o solicitudes de información
2.Atención a las auditorías que practique el Ente de Control.</t>
  </si>
  <si>
    <t>1.Respuesta de manera puntual de las inquietudes, es decir, que se responda de fondo 
2.atención a los requerimientos que se efectúan en virtud de una auditoría</t>
  </si>
  <si>
    <t>1.De conformidad con el procedimiento de PQRS, la oficina jurídica realiza el control de tiempos para las respuestas y establece vistos buenos para las mismas 
2.Planes de mejoramiento o las acciones correctivas a los hallazgos informados por el Ente de Control</t>
  </si>
  <si>
    <t xml:space="preserve">1. Respuestas dadas a las peticiones presentadas, las cuales deben observar los lineamientos en materia de PQRS dados al interior de la Corporación. 2. Actividades producto de los planes de mejoramiento.  </t>
  </si>
  <si>
    <t>Vicepresidencia Administrativa</t>
  </si>
  <si>
    <t xml:space="preserve">Asesoría para lograr una correcta proyección de las respuesta dadas en virtud de las PQRS. </t>
  </si>
  <si>
    <t xml:space="preserve">Que las respuestas se den de manera puntual a las inquietudes, es decir, que se responda de fondo </t>
  </si>
  <si>
    <t xml:space="preserve">Asesorar en los asuntos legales que soliciten las áreas, generando respuestas bajo la normatividad  legal vigente actual </t>
  </si>
  <si>
    <t xml:space="preserve">Contar con una asesoría legal adecuada y oportuna </t>
  </si>
  <si>
    <t xml:space="preserve">De conformidad con el procedimiento de análisis y elaboración de documentos jurídicos, realizar las actividades jurídicas necesarias </t>
  </si>
  <si>
    <t>Elaboración de documento, constancia de correos electronicos y/o revision de Documentos</t>
  </si>
  <si>
    <t>Ejecución eficiente de los proyectos</t>
  </si>
  <si>
    <t>Envío de reportes mensuales SPI
Envío soportes de presupuesto de inversión</t>
  </si>
  <si>
    <t>1. Ejecución presupuestal y personal a cargo de proyectos en plataforma SPI</t>
  </si>
  <si>
    <t>Ministerio de Ciencia, Tecnología e Innovación</t>
  </si>
  <si>
    <t>Impulsar la investigación e innovación</t>
  </si>
  <si>
    <t>Ejecución de convocatorias</t>
  </si>
  <si>
    <t>Seguimiento y aplicación a convocatorias</t>
  </si>
  <si>
    <t>Postulación de convocatorias</t>
  </si>
  <si>
    <t>Asociación Nacional de Empresarios de Colombia-ANDI</t>
  </si>
  <si>
    <t>1. Participación en comités especializados.</t>
  </si>
  <si>
    <t>Citaciones y/o invitaciones a las reuniones</t>
  </si>
  <si>
    <t>Cámara de Comercio de Bogotá</t>
  </si>
  <si>
    <t>Impulso empresarial</t>
  </si>
  <si>
    <t>1. Participación en eventos convocados.
2. Desarrollo de capacidades para el fortalecimiento de la innovación y el desarrollo empresarial</t>
  </si>
  <si>
    <t>Seguimiento y participación en las actividades programadas</t>
  </si>
  <si>
    <t>Universidades
Centros de Formación
Centros de Investigación</t>
  </si>
  <si>
    <t>Empresas Aeronáuticas del Sector</t>
  </si>
  <si>
    <t>Participación en las actividades para el desarrollo empresarial y desarrollo de proyectos.</t>
  </si>
  <si>
    <t>Ministerio de Comercio, Industria y Turismo
Secretaria Desarrollo Economico</t>
  </si>
  <si>
    <t>Apoyo en las diferentes etapas de los  proyectos para su respectiva sustentación.</t>
  </si>
  <si>
    <t>Lineamientos y directrices claros que les permitan tener herramientas y argumentos sólidos a la hora de estructurar y presentar una iniciativa o proyecto</t>
  </si>
  <si>
    <t>Apoyo en la costrucción del Perfil de iniciativas y  Anteproyecto</t>
  </si>
  <si>
    <t>Anteproyecto
Actas Comité proyectos</t>
  </si>
  <si>
    <t xml:space="preserve">Garantizar el seguimiento proyectos </t>
  </si>
  <si>
    <t>Compilar información para la elaboración de inforrme de monitoreo de los proyectos</t>
  </si>
  <si>
    <t>Comité de proyectos</t>
  </si>
  <si>
    <t>Desarrollo de proyectos que le apunten al cumplimiento de la misión y visión de la CIAC</t>
  </si>
  <si>
    <t>Presentación de iniciativas y seguimiento  al comité proyectos</t>
  </si>
  <si>
    <t>Acta comité proyectos</t>
  </si>
  <si>
    <t>Liderar el comité de proyectos y la presentación de iniciativas</t>
  </si>
  <si>
    <t>Iniciativas de proyectos que cuenten con la suficiente información técnica y financiera que permitan tomar una decisión en cuanto a la aprobación de las mismas</t>
  </si>
  <si>
    <t>Presentación iniciativas y seguimiento comité proyectos</t>
  </si>
  <si>
    <t>Gerentes de Proyecto</t>
  </si>
  <si>
    <t>Apoyo en la gestión y desarrollo de proyectos</t>
  </si>
  <si>
    <t>Lineamientos y directrices claros que les permitan gestionar eficaz y eficientemente el desarrollo de los procesos</t>
  </si>
  <si>
    <t>Formatos de Plan de Dirección, informe de monitoreo de proyectos e informe de cierre proyectos</t>
  </si>
  <si>
    <t>Asamblea de Accionistas</t>
  </si>
  <si>
    <t>1. Elaboración de la presentación para las sesiones de Asamblea de Accionistas
2. Formulación de la planeación estratégica de la Corporación 
3. Análisis de las necesidades, situación y proyección de la Corporación para la elaboración del Proyecto de Presupuesto y la Propuesta de Distribución de utilidades para cada vigencia
4. Preparación del Informe de Gestión Anual que refleje los resultados de la gestión en cada vigencia</t>
  </si>
  <si>
    <t>1. Presentaciones de Asamblea de Accionistas
2. Plan Estratégico Institucional, Plan Estratégico Cuatrienal y Plan de Acción Anual
3. Proyecto de Presupuesto y Propuesta de Distribución de utilidades de cada vigencia
4. Informe de Gestión Anual</t>
  </si>
  <si>
    <t>Vicepresidencia Financiera</t>
  </si>
  <si>
    <t>Tener el presupuesto aprobado y desagregado al inicio de cada vigencia, así como sus modificaciones oportunamente</t>
  </si>
  <si>
    <t>Que el presupuesto esté ajustado a las necesidades de la Corporación en cada vigencia</t>
  </si>
  <si>
    <t>1. Tramitar la aprobación del Proyecto de Presupuesto, la desagregación y refrendación de la desagregación del presupuesto de ingresos y gastos para cada vigencia en los tiempos establecidos
2. Tramitar las modificaciones presupuestales ante las instancias competentes y elaborar las resoluciones y acuerdos correspondientes</t>
  </si>
  <si>
    <t>1. Proyecto de Presupuesto para cada vigencia.
2. Resolución de desagregación del presupuesto de cada vigencia. 
3. Acuerdo de refrendación de la desagregación del presupuesto de cada vigencia.
4. Acuerdos de modificación al presupuesto</t>
  </si>
  <si>
    <t xml:space="preserve">Revisoría Fiscal </t>
  </si>
  <si>
    <t xml:space="preserve">Conforme lo dispuesto en el acuerdo 02 de enero de 2021 firmado por la Junta Directiva de la CIAC, se requiere presentar informes periódicos del resultado de gestión  </t>
  </si>
  <si>
    <t>Informe de gestión Oficial de Cumplimiento</t>
  </si>
  <si>
    <t>Informe de gestión trimestral Oficial de Cumplimiento SARLAFT</t>
  </si>
  <si>
    <t>Verificación aleatoria de documentación en cumplimiento a la Circular 170 de 2002</t>
  </si>
  <si>
    <t>Verificación documentación requerida, diligenciamiento de formatos y formularios de asociado de negocio  </t>
  </si>
  <si>
    <t>Comunicado interno con concepto del Oficial de cumplimiento</t>
  </si>
  <si>
    <t>Verificación de confiabilidad de los asociados de negocio cada vez que se requiera</t>
  </si>
  <si>
    <t>Revisión de las solicitudes, consulta a listas y bases de datos públicas  y emisión de conceptos</t>
  </si>
  <si>
    <t>Soportes de formatos de listado de chequeo, registro de no conformidades, notificación de auditoría diligenciados por el profesional de control y seguridad.</t>
  </si>
  <si>
    <t>Vicepresidencia Comercial</t>
  </si>
  <si>
    <t>Cliente Ejercito Nacional</t>
  </si>
  <si>
    <t>Gestión Comercial</t>
  </si>
  <si>
    <t>1. Cumplimiento en los tiempos de entrega
2. Cumplimiento de los requisitos adquiridos (promesa de valor)
3. Contar con la capacidad en los servicios requeridos (certificación autoridades aeronáuticas)
4. Soporte logístico para la flota Black Hawk y sistemas de protección balística</t>
  </si>
  <si>
    <t>1. Precios y condiciones competitivas
2. Calidad de los servicios ofrecidos
3. Entrega a tiempo
4. Soporte técnico 
5. Respuesta a las solicitudes de garantía</t>
  </si>
  <si>
    <t>1. Procedimiento de comercialización de bienes y servicios
2. Soporte técnico y apoyo en la estructuración de las necesidades
3. Establecimiento de canales de comunicación directa
4. Evaluación de la Satisfacción del Cliente
5. Reuniones de seguimiento y retroalimentación
6. Reseller Agreemente HSI-Sikorsky soporte logístico flota Black Hawk</t>
  </si>
  <si>
    <t>1. Cotizaciones y/u ofertas
2. Estudios previos
3. Solicitudes de Oferta / Licitación
4. Pólizas
5. Contratos
6. Informes de avance
7. Informes de garantía
8. Encuestas de satisfacción
9. Actas reuniones</t>
  </si>
  <si>
    <t>Cliente Armada Nacional</t>
  </si>
  <si>
    <t>1. Cumplimiento en los tiempos de entrega
2. Cumplimiento de los requisitos adquiridos (promesa de valor)
3. Contar con la capacidad en los servicios requeridos (certificación autoridades aeronáuticas)
4. Información completa y a tiempo
5. Soporte en los servicios y requerimientos para las flotas ATR-42, CN-235 y PARP</t>
  </si>
  <si>
    <t>1. Procedimiento de comercialización de bienes y servicios
2. Soporte técnico y apoyo en la estructuración de las necesidades
3. Establecimiento de canales de comunicación directa
4. Evaluación de la Satisfacción del Cliente
5. Reuniones de seguimiento y retroalimentación</t>
  </si>
  <si>
    <t>Cliente Fuerza Aérea Colombiana</t>
  </si>
  <si>
    <t>1. Cumplimiento en los tiempos de entrega
2. Cumplimiento de los requisitos adquiridos (promesa de valor)
3. Contar con la capacidad en los servicios requeridos (certificación autoridades aeronáuticas)
4. Soporte logístico para la flota UH-60 / reparación de componentes de aviónica / soporte técnico ( mano de obra calificada para las diferentes flotas) / mantenimiento mayor flota C-130 / sistemas de protección balística</t>
  </si>
  <si>
    <t>1. Procedimiento de comercialización de bienes y servicios
2. Soporte técnico y apoyo en la estructuración de las necesidades
3. Establecimiento de canales de comunicación directa
4. Evaluación de la Satisfacción del Cliente
5. Reuniones de seguimiento y retroalimentación
6. Resseller Agreemente HSI-Sikorsky soporte logístico UH-60</t>
  </si>
  <si>
    <t>Cliente Policía Nacional</t>
  </si>
  <si>
    <t>1. Cumplimiento en los tiempos de entrega
2. Cumplimiento de los requisitos adquiridos (promesa de valor)
3. Contar con la capacidad en los servicios requeridos (certificación autoridades aeronáuticas)
4. Soporte y respaldo
5. Información completa y a tiempo
6. Retroalimentación de los servicios
7. Trámites oportunos (contratos, cotizaciones, entregas, etc)
8. Soporte en los requerimientos de todas las flotas de la Policía (adquisición y servicios de mantenimiento)</t>
  </si>
  <si>
    <t>Cliente COTECMAR</t>
  </si>
  <si>
    <t xml:space="preserve">1.Cumplimiento en los tiempos de entrega
2. Cumplimiento de los requisitos adquiridos (promesa de valor)
3. Contar con la capacidad en los servicios requeridos (certificación de calidad)
4. Soporte y calidad en la fabricación de los sistemas de protección balística </t>
  </si>
  <si>
    <t>1.Precios y condiciones competitivas
2. Calidad de los servicios ofrecidos
3. Entrega a tiempo
4. Soporte técnico 
5. Respuesta a las solicitudes de garantía</t>
  </si>
  <si>
    <t>1. Cotizaciones y/u ofertas
2. Contratos / Ordenes de compra
3. Informes de Avance
4. Informes de garantía
5. Encuestas de Satisfacción
6. Asistencia reuniones</t>
  </si>
  <si>
    <t>Cliente Avianca</t>
  </si>
  <si>
    <t>1. Cumplimiento de los tiempos de entrega (costo de oportunidad)
2. Cumplimiento de los requisitos adquiridos (promesa de valor)
3. Contar con la capacidad en los servicios de flota A-320 (certificados autoridades aeronáuticas UAEAC, FAA)
4. Contar con la disponibilidad de Slot de mantenimiento 24/7</t>
  </si>
  <si>
    <t>1. Establecimiento de precios y condiciones competitivas
2. Mantener la calidad de los servicios
3. Entrega a tiempo
4. Soporte técnico oportuno</t>
  </si>
  <si>
    <t>1. Procedimiento de comercialización de bienes y servicios
2. Seguimiento al cumplimiento del Plan de Mercadeo
3. Establecimiento de canales de comunicación directa
4. Evaluación de la Satisfacción del Cliente
5. Reuniones de seguimiento y retroalimentación</t>
  </si>
  <si>
    <t>Cliente JeSmart</t>
  </si>
  <si>
    <t>1. Cumplimiento de los tiempos de entrega (costo de oportunidad)
2. Cumplimiento de los requisitos adquiridos (promesa de valor)
3. Contar con la capacidad en los servicios requeridos (certificación autoridades aeronáuticas UAEAC, FAA y DGAC de Chile)
4. Contar con la disponibilidad de Slot de mantenimiento 24/7</t>
  </si>
  <si>
    <t>Cliente IGAC</t>
  </si>
  <si>
    <t>1. Cumplimiento en los tiempos de entrega
2. Cumplimiento de los requisitos adquiridos (promesa de valor)
3. Contar con la capacidad certificada para el Turbocommander
4. Trámites oportunos (contratos, cotizaciones, entregas, etc)
5. Soporte en los requerimientos del Turbocommander (adquisición y servicios de mantenimiento)</t>
  </si>
  <si>
    <t>1. Cotizaciones y/u ofertas
2. Contratos
3. Informes de Avance
4. Informes de garantía
5. Encuestas de Satisfacción
6. Asistencia reuniones</t>
  </si>
  <si>
    <t>Cliente IEA (Interejecutiva de Aviación)</t>
  </si>
  <si>
    <t>1. Cumplimiento de los tiempos de entrega
2. Cumplimiento de los requisitos adquiridos (promesa de valor)
3. Contar con la capacidad en los servicios requeridos (certificación autoridades aeronáuticas)
4. Mantenimiento de ruedas</t>
  </si>
  <si>
    <t>1. Procedimiento de comercialización de bienes y servicios
2. Establecimiento de canales de comunicación directa
3. Evaluación de la Satisfacción del Cliente
4. Reuniones de seguimiento y retroalimentación</t>
  </si>
  <si>
    <t>1. Cotizaciones y/u ofertas
2. Contratos / Ordenes de compra
3. Informes de no rutinas
4. Informes de garantía
5. Encuestas de Satisfacción
6. Asistencia reuniones</t>
  </si>
  <si>
    <t>Cliente SMX / INL / PAE-AMENTUM</t>
  </si>
  <si>
    <t>1. Cumplimiento de los tiempos de entrega
2. Cumplimiento de los requisitos adquiridos (promesa de valor)
3. Contar con la capacidad en los servicios requeridos (certificación autoridades aeronáuticas)
4. Soporte logístico para la flota UH-60 (componentes, reparaciones, simulador de vuelo)</t>
  </si>
  <si>
    <t>1. Procedimiento de comercialización de bienes y servicios
2. Establecimiento de canales de comunicación directa
3. Evaluación de la Satisfacción del Cliente
4. Reuniones de seguimiento y retroalimentación
5. Resseller Agreemente HSI-Sikorsky soporte logístico UH-60</t>
  </si>
  <si>
    <t>Cliente Airbus</t>
  </si>
  <si>
    <t>1. Cumplimiento en los tiempos de entrega
2. Cumplimiento de los requisitos adquiridos (promesa de valor)
3. Contar con la capacidad técnica (personal con capacitado y con experiencia) para el C-295
4. Trámites oportunos (contratos, cotizaciones, entregas, etc)
5. Soporte en los requerimientos de mantenimiento del C-295</t>
  </si>
  <si>
    <t xml:space="preserve">Clientes Canal Civil </t>
  </si>
  <si>
    <t>1. Cumplimiento de los tiempos de entrega
2. Cumplimiento de los requisitos adquiridos (promesa de valor)
3. Contar con la capacidad en los servicios requeridos (certificación autoridades aeronáuticas OMA y CCI)</t>
  </si>
  <si>
    <t>1. Procedimiento de comercialización de bienes y servicios
2. Plan de Mercadeo
3. Establecimiento de canales de comunicación directa
4. Evaluación de la Satisfacción del Cliente</t>
  </si>
  <si>
    <t>1. Cotizaciones y/u ofertas
2. Contratos - Aceptación
3. Informes de garantía
4. Encuestas de Satisfacción
5. Asistencia reuniones</t>
  </si>
  <si>
    <t>1. Tener participación en el mercado
2. Realizar Alianzas o Acuerdos Comerciales</t>
  </si>
  <si>
    <t>1. Competencia leal</t>
  </si>
  <si>
    <t>1. Investigación de mercados – conocimiento de la competencia
2. Posicionamiento de marca</t>
  </si>
  <si>
    <t>1. Plan de Mercadeo (análisis de la competencia)
2. Acuerdos comerciales
3. Participación en ferias y eventos comerciales</t>
  </si>
  <si>
    <t>1. Información oportuna y de calidad - GSED</t>
  </si>
  <si>
    <t>1. Participación actividades y eventos atención delegaciones.</t>
  </si>
  <si>
    <t>1. Envío de información, informes
2. Participación en reuniones y actividades propuestas</t>
  </si>
  <si>
    <t>1. Informes solicitados
2. Participación eventos y reuniones</t>
  </si>
  <si>
    <t>Vicepresidencia Operativa - Gerencia de Mantenimiento</t>
  </si>
  <si>
    <t>1. Definición requerimientos del cliente de forma clara y oportuna.
2. Aprobación trabajos clientes y avisos de forma oportuna
3. Información solicitudes de garantía
4. Resultados encuestas de satisfacción</t>
  </si>
  <si>
    <t>1. Información completa 
2. Acceso a documentación técnica actualizada, anexos técnicos
3. Suficiente tiempo para análisis
4. Proyecciones de los servicios</t>
  </si>
  <si>
    <t>1. Procedimiento de comercialización de bienes y servicios
2. Procedimiento Control de Garantías
3. Procedimiento Satisfacción del Cliente</t>
  </si>
  <si>
    <t>1. Correos con solicitudes y aprobaciones de los clientes
2. Hoja de ruta 
3. Avisos
4. Formatos de solicitud de garantías 
5. Encuesta de satisfacción
6. Informes de avance de los servicios
7. Reuniones de seguimiento</t>
  </si>
  <si>
    <t>Vicepresidencia Operativa - Gerencia de Producción</t>
  </si>
  <si>
    <t>1. Plan de negocios productos desarrollados - estudio del mercado potencial
2. Definición requerimientos del cliente de forma clara y oportuna.
3. Aprobación trabajos clientes y avisos de forma oportuna
4. Información solicitudes de garantía
5. Resultados encuestas de satisfacción</t>
  </si>
  <si>
    <t>1. Información completa 
2. Acceso a documentación técnica actualizada, anexos técnicos
3. Suficiente tiempo para análisis</t>
  </si>
  <si>
    <t>1. Plan de Mercadeo
2. Procedimiento de comercialización de bienes y servicios
3. Procedimiento Control de Garantías
4. Procedimiento Satisfacción del Cliente</t>
  </si>
  <si>
    <t>1. Reuniones de presentación y demostración de los productos
2. Correos con solicitudes y aprobaciones de los clientes
3. Hoja de ruta
4. Avisos
5. Formatos de solicitud de garantías
6. Encuesta de satisfacción 
7. Informes de avance de los servicios
8. Reuniones de seguimeinto</t>
  </si>
  <si>
    <t>1. Solicitud de presupuesto
2. Disponibilidad consulta hojas de costo
3. Generación de requerimientos administrativos</t>
  </si>
  <si>
    <t>1. Solicitud presupuesto discriminado
2. Hojas de costos claras y completas
3. Generación Tickets de forma clara y oportuna</t>
  </si>
  <si>
    <t>1. Procedimiento de comercialización de bienes y servicios
2. Procedimiento Control de Garantías</t>
  </si>
  <si>
    <t>1. Correos con solicitud de presupuesto 
2. Generación elementos PEP
3. Solicitud creación ordenes internas
4. Tickets Administrativos
5. Hojas de Costos
6. Conceptos financieros</t>
  </si>
  <si>
    <t>1. Definición requerimientos del cliente de forma clara y oportuna.
2. Aprobación bienes y servicios clientes, hoja de costos, estudios de mercado, Información solicitudes de garantía
3. Resultados encuestas de satisfacción
Control ingreso y salida componentes y aeronaves</t>
  </si>
  <si>
    <t>1. Envío solicitudes estudios de mercado con información completa y suficiente tiempo</t>
  </si>
  <si>
    <t>1. Estudios de Mercado - cuadro comparativo
2. Correos con solicitudes y aprobaciones de los clientes
3. Formatos de solicitud de garantías
4. Encuesta de satisfacción
5. Informes de avance de los servicios
6. Reuniones de seguimeinto
7. Valoración costos aduaneros, fletes y seguros</t>
  </si>
  <si>
    <t>1. Cotizaciones y comunicaciones al cliente acertadas
2. Agendamiento Reuniones Clientes
3. Definición estrategias comerciales y seguimiento plan de mercadeo
4. Seguimiento cumplimiento metas de ventas, estado de garantías y resultados de encuestas de satisfacción</t>
  </si>
  <si>
    <t>1. Generación de cotizaciones y documentos completos, acertados y oportunamente
2. Informes de gestión actualizados y proyectados</t>
  </si>
  <si>
    <t>1. Procedimiento de comercialización de bienes y servicios
2. Procedimiento Control de Garantías
3. Plan de Mercadeo</t>
  </si>
  <si>
    <t>1.Cotizaciones
2. Comunicados Externos
3. Reuniones Clientes
4. Plan de Mercadeo
5. Reuniones de seguimiento cumplimiento metas (ventas, garantías, plan de negocios, satisfacción del cliente)
6. Lista chequeo comité riesgo del negocio</t>
  </si>
  <si>
    <t>Vicepresidencia Operativa - Oficina de Control Calidad</t>
  </si>
  <si>
    <t>1. Definición requerimientos del cliente y necesidades de nuevas capacidades de forma clara 
2. Información Garantías Aceptadas</t>
  </si>
  <si>
    <t>1. Solicitudes claras y oportunas
2. Información garantías periodicamente</t>
  </si>
  <si>
    <t>1. Actividades contempladas en el Plan de Mercadeo
2. Procedimiento Control de Garantías</t>
  </si>
  <si>
    <t xml:space="preserve">1. Correos solicitudes clientes, nuevas capacidades y seguimiento garantías </t>
  </si>
  <si>
    <t>Vicepresidencia Operativa - Departamento de Aseguramiento de la Calidad y Seguridad Operacional</t>
  </si>
  <si>
    <t xml:space="preserve">1. Definición requerimientos del cliente 
2. Analisis riesgos operacionales </t>
  </si>
  <si>
    <t>1. Solicitudes claras y oportunas
2. matriz de riesgos operacionales definida a los servicios proyectados</t>
  </si>
  <si>
    <t>1. Procedimiento de comercialización de bienes y servicios</t>
  </si>
  <si>
    <t>1. Lista chequeo comité riesgo del negocio
2. Formato analisis de riesgo de la oferta
3. Reuniones de seguimiento</t>
  </si>
  <si>
    <t>Vicepresidencia Administrativa - Departamento de Talento Humano</t>
  </si>
  <si>
    <t>1. Definición perfiles, obligaciones y funciones del personal requerido 
2. Envío de solicutdes de capacitaciones de forma oportuna</t>
  </si>
  <si>
    <t>1. Envío ECOS requerimientos de personal completos, 
2. Solicitudes capacitación y realización de los cursos oportunamente</t>
  </si>
  <si>
    <t>1. Políticas de Gestión Humana</t>
  </si>
  <si>
    <t>1. ECOS solicitud personal
2. Solicitudes capacitación
3. Seguimiento uso aplicativo HERMES</t>
  </si>
  <si>
    <t>1. Generación de requerimientos de TICs</t>
  </si>
  <si>
    <t>1. Generación tickets de forma clara y oportuna</t>
  </si>
  <si>
    <t>1. Políticas TICs</t>
  </si>
  <si>
    <t>1. Tickets solicitudes Tics</t>
  </si>
  <si>
    <t>Oficina de Planeación - Oficial de cumplimiento</t>
  </si>
  <si>
    <t>1. Validación antecedentes para el registro de clientes
2. Conceptos previos al registro de clientes</t>
  </si>
  <si>
    <t>1. Validación y generación oportuna de conceptos para el registro de los clientes</t>
  </si>
  <si>
    <t>1. Instructivo Registro Clientes</t>
  </si>
  <si>
    <t>1. Conceptos para creación de clientes
2. Revisión periodica cumplimiento instructivo registro clientes</t>
  </si>
  <si>
    <t>1. Proyecciones de ingresos y ventas
2. Plan de compras
3. Indicadores de Gestión
4. Cumplimiento sistemas de gestión implementados
5. Informes solicitados por OPLAI</t>
  </si>
  <si>
    <t>1. Información clara y oportuna de las proyecciones, necesidades e informes solicitados
2. Procedimientos actualizados y cumplimiento a planes de mejoramiento
3. Alineación planes con las líneas estratégicas</t>
  </si>
  <si>
    <t>1. Plan de Mercadeo
2. Procedimiento de comercialización de bienes y servicios
3. Procedimiento Control de Garantías
4. Procedimiento Satisfacción del Cliente
Instructivo Registro Clientes</t>
  </si>
  <si>
    <t>1. Informes solicitados
2. Indicadores
3. Planes de mejoramiento
4. Plan de Mercadeo
Documentación acctualizada - ISOLUCION</t>
  </si>
  <si>
    <t>1. Correos con solicitudes de conceptos y verificación jurídica de los documentos de los clientes</t>
  </si>
  <si>
    <t>1. Envío solicitudes de conceptos, revisiones y elaboración de acuerdos y contratos completa y suficiente tiempo</t>
  </si>
  <si>
    <t>1. Conceptos jurídicos
2. Comunicaciones externas clientes, 
3. Acuerdos y/o contratos clientes y  asociados</t>
  </si>
  <si>
    <t>Dirección de Impuestos y Aduanas Nacionales -DIAN</t>
  </si>
  <si>
    <t>Vicepresidencia Administrativa - Gerencia Logística - Grupo de Comercio Exterior</t>
  </si>
  <si>
    <t>Gestión Logística</t>
  </si>
  <si>
    <t xml:space="preserve">*Dar cumplimiento a la normatividad aduanera, tributaria y cambiaria vigente,  que sea aplicable a los procesos de la Corporación.
</t>
  </si>
  <si>
    <t>*Cumplimiento de las responsabilidades adquiridas como Usuarios Aduaneros, para evitar sanciones aduaneras. 
*Ser un usuario de Confianza para la Dirección de Impuestos y Aduanas Nacionales.
*Mantener la calificación como Operador Económico Autorizado.</t>
  </si>
  <si>
    <t>*Actualización permanente en la normatividad aduanera vigente para la aplicación en los proceso de la corporación.
*Cumplimiento de la realización de nacionalizaciones correspondientes de acuerdo a los elementos que se entegaran al cliente y saldran al TAN.                                                                     * Cumplimiento de la normatividad aduanera en los procesos de exportación de mercancias al exterior.                                                                                  * Presentación y pago oportuno de tributos aduaneros</t>
  </si>
  <si>
    <t>Manual Operaciones de Salida de CIAC S. Comercio Exterior
Manual Operaciones de Ingreso de CIAC S. Comercio Exterior</t>
  </si>
  <si>
    <t>Ministerio de Comercio Industria y Turismo</t>
  </si>
  <si>
    <t>*Reporte de  la información relacionada con los montos de  inversión y empleo que generen los Usuarios de Zona Franca.</t>
  </si>
  <si>
    <t>*Cumplir con la presentación de informes en la periodicidad estipulada por MINCIT.</t>
  </si>
  <si>
    <t>*Presentación de informe trimestral de zonas francas.</t>
  </si>
  <si>
    <t>* Informe trimestral de zonas francas.</t>
  </si>
  <si>
    <t>Zona Franca de Bogotá - ZFB</t>
  </si>
  <si>
    <t xml:space="preserve">*Cumplimiento del régimen franco conforme a la normatividad aduanera vigente dando cumplimiento  de las actividades autorizadas mediante acto de calificación  como Usuario Industrial de Bienes y de Servicios. </t>
  </si>
  <si>
    <t xml:space="preserve">*Control de operaciones del régimen franco  de la Corporación cumpliendo la normatividad  aduanera vigente que aplique.    </t>
  </si>
  <si>
    <t>Policía Nacional - Dirección de Antinarcóticos</t>
  </si>
  <si>
    <t xml:space="preserve">
*Mecanismos de control óptimos para la prevención del tráfico de estupefacientes y actividades conexas en el marco de las operaciones de exportación generadas.</t>
  </si>
  <si>
    <t>*Registro y actualización electrónica de los actores de la cadena de suministro para la exportación a través de la VUCE.                                    * Generar y aplicar controles de acceso a la carga para la prevención del tráfico de estupefaciente.</t>
  </si>
  <si>
    <t>*Cartas de responsabilidad.
*  Registo en plataforma VUCE (Ventanilla Única de Comercio Exterior)   *Registro fotografico de la carga
*Registros en el sistema SIIS para exportaciones</t>
  </si>
  <si>
    <t>Brampton Consulting ZFB</t>
  </si>
  <si>
    <t xml:space="preserve">*Atención a la auditoría externa que revisa semestralmente los inventarios, la cual se lleva a cabo por la empresa designada por Zona Franca de Bogotá. </t>
  </si>
  <si>
    <t xml:space="preserve">*Cumplimiento  por  parte de CIAC al régimen de Zonas Francas en su calificación como Usuario Industrial de Bienes y de Servicios.  </t>
  </si>
  <si>
    <t>Planeación y ejecución de auditorías
Establecimiento de Controles Operacionales
Seguimiento continuo de las actividades de mejoramiento</t>
  </si>
  <si>
    <t>*Informe de auditoria</t>
  </si>
  <si>
    <t xml:space="preserve">Agentes de carga internacional </t>
  </si>
  <si>
    <t>*Documentación que permita la identificación y trazabilidad de la carga y soportes que identifiquen la mercancia que se va a transportar.                                               * Lineamientos y condiciones claras para la prestación del servicio de acuerdo a los requisitos establecidos por la corporación</t>
  </si>
  <si>
    <t xml:space="preserve">Información precisa y oportuna de la carga a transportar
</t>
  </si>
  <si>
    <t>Seguimiento de los procesos establecidos para los movimientos de ingreso y salidas de mercancía</t>
  </si>
  <si>
    <t>*Contrato de prestación de servicios con el agente de Carga Contratado por CIAC.
*Formatos y controles de acuerdo a lo establecido en los procesos internos.
*Manual Operaciones de Salida de CIAC S. Comercio Exterior
*Manual Operaciones de Ingreso de CIAC S. Comercio Exterior</t>
  </si>
  <si>
    <t>Departamento Administrativo Nacional de Estadística - DANE</t>
  </si>
  <si>
    <t>*Reporte de  la información relacionada con los pagos generados al exterior por recepción de servicios.</t>
  </si>
  <si>
    <t>*Cumplir con la presentación de informes en la periodicidad estipulada por el DANE</t>
  </si>
  <si>
    <t>*Presentación de informe mensual encuesta EMCES-MTCES</t>
  </si>
  <si>
    <t>*Diligenciamiento encuesta EMCES-MTCES</t>
  </si>
  <si>
    <t>Apoyo en las actividades de acuerdo a las formalidades aduaneras y de regimen franco.</t>
  </si>
  <si>
    <t>Cumplimiento de los compromisos adquiridos con los clientes.</t>
  </si>
  <si>
    <t xml:space="preserve">*Acompañamiento en la recepción de bienes adquiridos.
*Trámite oportuno de formularios de movimiento de mercancías los cuales son validados y autorizados por el Usuario Operador de Zona Franca de Bogotá.
*Comunicación de las formalidades aduaneras para el cumplimiento de requisitos. </t>
  </si>
  <si>
    <t>*Formulario de Movimiento de mercancías.
*Formatos, documentos según lo establecido en los procesos
*Procedimientos sitematizados por DataDoc</t>
  </si>
  <si>
    <t>Vicepresidencia Operativa - Departamento de Abastecimiento</t>
  </si>
  <si>
    <t>*Autorización de salida de los elementos para entrega a cliente.</t>
  </si>
  <si>
    <t xml:space="preserve">                                                </t>
  </si>
  <si>
    <t>*Acompañamiento en la recepción de bienes adquiridos.                                                                       *Entrega oportunda de documentación para ingreso de materiales.
*Autorización de salida de los elementos para entrega a cliente.</t>
  </si>
  <si>
    <t>*Formato de preinspección.                     *Factura                                                           *Vale de salida</t>
  </si>
  <si>
    <t>Vicepresidencia Administrativa - Departamento Administrativo - Seguridad Física</t>
  </si>
  <si>
    <t xml:space="preserve"> *Autorización de ingreso y salida de los elementos para entrega a cliente.</t>
  </si>
  <si>
    <t xml:space="preserve">     *Autorización de ingreos y salida de los elementos.</t>
  </si>
  <si>
    <t>*Vale de salida                                           *Formtao de ingreso y salida de aeronaves                                                    *Formato de ingreso y salida material no aeronautico                                                        *Formato salida herramientas</t>
  </si>
  <si>
    <t>Ministerio de Tecnologías de Información y Comunicaciones</t>
  </si>
  <si>
    <t>Gestión TICS</t>
  </si>
  <si>
    <t>•Cumplimiento de Leyes,
•Cumplimiento en la directiva y lineamientos del Gobierno Digital.</t>
  </si>
  <si>
    <t>•Documentos Publicados Página Web
•Cumplimiento de los lineamientos emitidos.</t>
  </si>
  <si>
    <t xml:space="preserve">•Publicación y actualización de Datos 
•Documentación solicitada alineada a MINTIC </t>
  </si>
  <si>
    <t>1. Página Web
2. Plan Estratégico de Tecnologías de la Información - PETI.
3. Manual de Seguridad y Privacidad de la Información</t>
  </si>
  <si>
    <t>Ministerio de Defensa Nacional</t>
  </si>
  <si>
    <t>Cumplimiento de las Políticas de TI  y lineamientos de Ciberseguridad</t>
  </si>
  <si>
    <t>1. Participación en las reuniones convocadas para el  cumplimiento de las políticas TI. 
2. Verificación de documentación y respuestas ante los mismos. (Acorde a petición)
3. Cumplimiento de los lineamientos de ciberseguridad y participación reuniones convocadas</t>
  </si>
  <si>
    <t>1.Actualización y cumplimiento del Plan Estratégico de Tecnologías de la Información.
2.Actualización y cumplimiento de la directivas emitidas de TI MINDEFENSA
3.Fortalecer la ciberseguiridad en la Corporación
4.Capacitar al personal en temas de ciberseguridad</t>
  </si>
  <si>
    <t>1. Alineación de la documentacion enviada por Ministerio de Defensa TI 
2. Correos con alertas cibernéticas
3. Listado de asistencia a las capacitaciones y/o reuniones</t>
  </si>
  <si>
    <t>1.Cumplimiento de la Directiva Ministerial permanente N° 913 del 19 de abril de 2013.
2.Acatamiento de las Resoluciones y circulares emitidas.
3. Emision de respuestas acorde a solicitudes por los medios oficiales  solicitados.
4. Cumplimiento de plazos y formatos de proyectos de TI.</t>
  </si>
  <si>
    <t>1.Enviar los formatos a TICS MINDEFENSA previo aval del GSED cuando sean requeridos.
2.Asistir a la sustentación en reuniones para los Proyectos TIC´S al CITI
3. Proyectar respuesta a solicitudes con ingerencia de TI.</t>
  </si>
  <si>
    <t xml:space="preserve">1. Plantilla CITI diligenciada
2. Formato de caso de negocio - proyectos TICS diligenciado
3. Presentacion ejecutiva establecida por TICS Mindefensa
(previo aval CIAC)
4. Respuesta a documentacion solicitada. (oficios y/o correos)  </t>
  </si>
  <si>
    <t xml:space="preserve">1. Políticas, Procesos y/o procedimientos.
2. Requerimientos solicitados por la Revisoria fiscal </t>
  </si>
  <si>
    <t>Cumplimiento de requerimientos de GTICS para la CIAC.</t>
  </si>
  <si>
    <t>1. Mantener actualizada la documentos de calidad en política, procedimientos y procesos.
2. Satisfacer las necesidades acorde a la revisoría.</t>
  </si>
  <si>
    <t xml:space="preserve">Sitio de SharePoint acorde al requerimiento de la revisoria.
</t>
  </si>
  <si>
    <t>Proveedores / Aliados</t>
  </si>
  <si>
    <t>1. Necesidades de  infraestructura TI
2. Servicios previstos para el funcionamiento.</t>
  </si>
  <si>
    <t>1. Funcionamiento óptimo acorde a las necesidades
2. Seguimiento a informes de ejecución</t>
  </si>
  <si>
    <t>1. Seguimiento acorde a lo contratado
2. Servicio ofrecido a satisfacción de acuerdo a requerimiento.</t>
  </si>
  <si>
    <t>1. Contratos en Administrativa o Gestión contractual.
2. Acta de recibo a satisfacción
3. Informes de supervisión.</t>
  </si>
  <si>
    <t>Implementación y/o mejora de los recursos y servicios TIC´S</t>
  </si>
  <si>
    <t>Disponer los recursos y servicios TI para el cumplimiento de las funciones y responsabilidades al interior de los procesos.</t>
  </si>
  <si>
    <t xml:space="preserve">1. Solicitar a todos los Directivos y/o Coordinadores las necesidades mediante correo.
2. Estudiar cada necesidad y retroalimentar al área.
3. Consolidar las necesidades
</t>
  </si>
  <si>
    <t>Atender las solicitudes asociadas con los recursos y servicios TI (Directorio activo, red, correo electrónico, hardware, software y/o infraestructura de red)</t>
  </si>
  <si>
    <t>Cumplir oportunamente con las solicitudes asociadas con  recursos y servicios TI</t>
  </si>
  <si>
    <t>1. Seguimiento y atención a las solicitudes a través de la herramienta destinada como mesa de ayuda.
2.Recurso humano y técnico para el cumplimiento de  solicitudes.
3.Cumplimiento de ANS (Acuerdos de niveles de servicio)</t>
  </si>
  <si>
    <t>Tickets en la herramienta destinada como mesa de ayuda</t>
  </si>
  <si>
    <t>Mantener una copias de seguridad</t>
  </si>
  <si>
    <t>Respaldar informacion relevante para  CIAC</t>
  </si>
  <si>
    <t>1. Realizar copias de respaldo de las máquinas virtuales.
2. Realizar backups de los servidores
3. Sincronización de las carpetas (Escritorio, Documentos e Imágenes) del usuario en OneDrive</t>
  </si>
  <si>
    <t>Informe de cumplimiento de derechos de autor</t>
  </si>
  <si>
    <t>Presentar informe de licenciamiento como cumplimiento de derechos de autor</t>
  </si>
  <si>
    <t>Informe de licenciamiento solicitado</t>
  </si>
  <si>
    <t>Secretaría Distrital de Ambiente</t>
  </si>
  <si>
    <t>Vicepresidencia Administrativa - Departamento administrativo - Gestión Ambiental</t>
  </si>
  <si>
    <t>Gestión Administrativa</t>
  </si>
  <si>
    <t xml:space="preserve">Cumplimiento de la normatividad ambiental </t>
  </si>
  <si>
    <t>Recibir información oportuna, veraz y confiable en lo referente al cumplimiento de la legislación ambiental; articulación en programas de acompañamiento para las industrias que permitan el mejoramiento del desempeño ambiental en el Distrito</t>
  </si>
  <si>
    <t>1.Inscripción a los programa PREAD y PRO-REDES, ofrecidos por la Secretaría Distrital de ambiente.
2.Atención de auditorías de control de cumplimiento de normatividad ambiental aplicable a la corporación.
3. Atención de requerimientos por parte de la entidad cuando estos se presenten</t>
  </si>
  <si>
    <t>Comunicados radicados ante la entidad; radicados ventanilla Web Secretaría Distrital de Ambiente</t>
  </si>
  <si>
    <t>Clientes</t>
  </si>
  <si>
    <t>Servicios y productos que cumplan con los requisitos legales ambientales. De acuerdo a necesidades del contrato</t>
  </si>
  <si>
    <t>1.Adquirir productos y servicios de calidad, certificados en normas ambientales (NTC ISO 14001).
2.Fortalecer la cadena de valor en términos ambientales.
3. Obtener productos y servicios con enfoque en ciclo de vida</t>
  </si>
  <si>
    <t>1.Disposición final de los bienes comercializados a los clientes.
2.Reporte a la alta dirección sobre el comportamiento del cumplimiento normativo ambiental.
3.Recolección y análisis de la información pertinente a los productos y servicios.
4. Entrega de fichas técnicas ambientales de los productos ofrecidos por la Organización.</t>
  </si>
  <si>
    <t>1. Registro fotográfico 
2. Radicados de comunicaciones con los clientes
3. Fichas Técnicas ambientales
4. Comunicados internos
5. Actas de disposición final  de elementos del cliente dados de baja</t>
  </si>
  <si>
    <t>Secretaría Distrital de Salud</t>
  </si>
  <si>
    <t>Cumplimiento de la normatividad referente al saneamiento básico</t>
  </si>
  <si>
    <t>Recibir información oportuna, veraz y confiable en lo referente al cumplimiento de la normatividad aplicable a saneamiento básico de la Corporación.</t>
  </si>
  <si>
    <t>1.Atención de auditorías de control de cumplimiento de normatividad referente a saneamiento básico por parte de la Corporación.</t>
  </si>
  <si>
    <t>1. Concepto técnico sanitario</t>
  </si>
  <si>
    <t>Ministerio de Medio Ambiente y Desarrollo</t>
  </si>
  <si>
    <t>Recibir información oportuna, veraz y confiable en lo referente al cumplimiento de la legislación ambiental</t>
  </si>
  <si>
    <t>Entrega oportuna de información a la entidad cuando esta lo requiera.</t>
  </si>
  <si>
    <t>1, Comunicados radicados ante la entidad</t>
  </si>
  <si>
    <t>1. Incorporación de criterios ambientales en la adquisición de productos y/o servicios. 
2.Identificar y cumplir la normatividad ambiental aplicable a su organización</t>
  </si>
  <si>
    <t>1.Inclusión de criterios ambientales en la producción de sus bienes o la prestación de sus servicios mediante el mejoramiento de sus prácticas ambientales.
2.Fortalecer su cadena de valor en terminos ambientales.</t>
  </si>
  <si>
    <t xml:space="preserve">
1.Verificación de los citerios ambientales a las oferta de los productos y/o servicios ofrecidos a la organización.
2.Desarrollo de auditorías a proveedores críticos del Sistema de Gestión Ambiental.</t>
  </si>
  <si>
    <t>1. Soportes de cumplimiento de criterios ambientales
2. Informes de auditoría a proveedores críticos del sistema de gestión ambiental</t>
  </si>
  <si>
    <t>Comunidad vecina</t>
  </si>
  <si>
    <t>1.Mejorar sus prácticas ambientales producto de los encuentros y actividades organizadas con la organización.</t>
  </si>
  <si>
    <t xml:space="preserve">1.Reducir el impacto ambiental negativo  producto de las actividades desarrolladas por la Corporación.
2. Acompañamiento por parte de la organización en temáticas ambientales </t>
  </si>
  <si>
    <t>Elaboración y ejecución del plan de resposabilidad social empresarial</t>
  </si>
  <si>
    <t>Soporte cumplimiento actividades asignadas en el PRSE</t>
  </si>
  <si>
    <t>Contribución de la Corporación para el cumplimiento de los objetivos del Plan Estratégico Sector Defensa en lo referente a medio ambiente</t>
  </si>
  <si>
    <t>1.Mejorar el desempeño ambiental del Sector Defensa
2. Recibir información oportuna, veraz y confiable en lo referente a los requerimientos realizados por la entidad</t>
  </si>
  <si>
    <t>Informe trimestral de gestión ambiental cuando sea requerido</t>
  </si>
  <si>
    <t>Comunicados radicados ante la entidad; correos electrónicos</t>
  </si>
  <si>
    <t>Instituto de Hidrología, Meteorología y Estudios Ambientales - IDEAM</t>
  </si>
  <si>
    <t>•Reporte anual de generadores de residuos peligrosos en el aplicativo del IDEAM</t>
  </si>
  <si>
    <t xml:space="preserve">Reporte cargado en aplicativo IDEAM </t>
  </si>
  <si>
    <t>Unidad Administrativa Especial de Aeronáutica Civil</t>
  </si>
  <si>
    <t>Cumplimiento de los procedimientos establecidos en la licencia ambiental del aeropuerto El Dorado</t>
  </si>
  <si>
    <t>Cumplimiento de los criterios ambientales establecidos en la licencia ambiental del Aeropuerto El Dorado por parte de la Corporación.</t>
  </si>
  <si>
    <t xml:space="preserve">•Atención de auditorías de control de cumplimiento de normatividad ambiental por parte de la Corporación con el fin de verificar que se cumpla con lo establecido en la licencia ambiental del aeropuerto El Dorado.
</t>
  </si>
  <si>
    <t>Empresas apadrinadas</t>
  </si>
  <si>
    <t>1.Cumplir con la legislación ambiental aplicable a la naturaleza de su organización
2. Mejora en el desempeño ambiental de la empresa apadrinada</t>
  </si>
  <si>
    <t>Mejora en la gestión ambiental producto de  las  asesoría brindada por la corporación</t>
  </si>
  <si>
    <t>Reuniones con responsables del área de gestión ambiental de las empresas apadrinadas con el fin de brindar el debido asesoramiento</t>
  </si>
  <si>
    <t>Registros de capacitación, correos electrónicos, actas de reunión</t>
  </si>
  <si>
    <t>Asociaciones de recicladores</t>
  </si>
  <si>
    <t>Fortalecer su estructura organizacional y cadena de valor a través del aprovechamiento del material aprovechable generado por la corporación</t>
  </si>
  <si>
    <t>Consolidarse como aliados de la corporación</t>
  </si>
  <si>
    <t>Entrega de material aprovechable a asociaciones de recicladores</t>
  </si>
  <si>
    <t>Manifiestos de entrega, actas de aprovechamientos de materiales</t>
  </si>
  <si>
    <t>OPAIN S.A</t>
  </si>
  <si>
    <t>1. Recibir información oportuna sobre el servicio de alcantarillado prestado a la Corporación con el fin de establecer un balance hídrico
2. Recibir asesoría y soporte en control de fauna</t>
  </si>
  <si>
    <t>Verificación mediante facturas de servicio de cobro y cantidad de vertimientos tratados por OPAIN</t>
  </si>
  <si>
    <t>1.  Generación del balance hídrico
2. Atención a capacitaciones sobre el control de fauna</t>
  </si>
  <si>
    <t>1. Facturas sobre los servicios 
2. Registro fotografico del control de fauna</t>
  </si>
  <si>
    <t>Vicepresidencia Financiera - Presupuesto</t>
  </si>
  <si>
    <t xml:space="preserve">1. Conocer el  informe de ejecución presupuestal de Ingresos y Gastos </t>
  </si>
  <si>
    <t>1. Recibir dentro del plazo establecido el informe de ejecución presupuestal de Ingresos y gastos</t>
  </si>
  <si>
    <t xml:space="preserve">1. Cargue de Ejecución presupuestal de ingresos y gastos en el aplicativo del Ministerio de Hacienda </t>
  </si>
  <si>
    <t>Informe mensual de Ejecución Presupuestal de ingresos y Gastos en el aplicativo del Ministerio de Hacienda</t>
  </si>
  <si>
    <t>Contraloría General de la República</t>
  </si>
  <si>
    <t>1. Recibir el reporte de ejecución presupuestal trimestral</t>
  </si>
  <si>
    <t>1. Presentación oportuna de la información requerida</t>
  </si>
  <si>
    <t>1. Cargue del informe de ejecución presupuestal de ingresos y gastos en el aplicativo - CHIP</t>
  </si>
  <si>
    <t>Ejecución presupuestal de ingresos y gastos  trimestral, registrada en el aplicativo CHIP</t>
  </si>
  <si>
    <t xml:space="preserve">1. Cumplimiento en el envío mensual de la ejecución presupuestal de Ingresos y Gastos. </t>
  </si>
  <si>
    <t>1. Elaborar y envíar oportunamente los informes de ejecución presupuestal.</t>
  </si>
  <si>
    <t xml:space="preserve">1. Diligenciar y envíar oportunamente en el archivo suministrado por el GSED la ejecución presupuestal de ingresos y gastos </t>
  </si>
  <si>
    <t>Informe mensual de Ejecución Presupuestal de ingresos y Gastos, en formato excel, vía correo electrónico</t>
  </si>
  <si>
    <t>1. Información sobre ejecución presupuestal de rubros de inversión</t>
  </si>
  <si>
    <t xml:space="preserve">1. Información depurada sobre la ejecución presupuestal de los rubros de inversion </t>
  </si>
  <si>
    <t>1. Depurar, y remitir la ejecución presupuestal de los rubros de inversion</t>
  </si>
  <si>
    <t>Informe mensual de ejecución presupuestal de inversión, en excel, vía correo electrónico</t>
  </si>
  <si>
    <t xml:space="preserve">1. Creacion Proyecto de Financiación  y asignación de resursos 
2. Creación de fondos y asignación de recursos  de acuerdo a los Convenios </t>
  </si>
  <si>
    <t xml:space="preserve">1. Crear los Proyecto de Financiación de acuerdo a los elementos PEP  y asignación de recursos 
2. Creación Fondo y asignación de recursos de acuerdo a la necesidad </t>
  </si>
  <si>
    <t xml:space="preserve">1. Creación proyectos de financiación  y  asignación de recursos siguiendo los lineamientos del Instructivo de Control y Seguimiento a la Ejecución Presupuestal  e instructivo programa de financiación
2. Creación fondo  y asignación de recursos </t>
  </si>
  <si>
    <t xml:space="preserve">Proyecto de Financiación
Asignación recursos 
Fondo - Asociado a convenio </t>
  </si>
  <si>
    <t>1. Creacion Proyecto de Financiación
2. Asignación de resursos 
3. Creación pospre - rubros presupuestales y saldo de operación comercial</t>
  </si>
  <si>
    <t>1. Crear los Proyecto de Financiación de acuerda a los elementos PEP
2. Asignación de recursos 
3. Creación  pospre - rubros presupuestales
4. Reportar saldos del rubro operación comercial</t>
  </si>
  <si>
    <t xml:space="preserve">1. Creación proyectos de financiación y asignación de recursos siguiendo los lineamientos del Instructivo de Control y Seguimiento a la Ejecución Presupuestal  e instructivo programa de financiación
2. Creación de pospres - rubros presupuestales y reportar los saldos del rubro operación comercial  </t>
  </si>
  <si>
    <t>Proyecto de Financiación
Asignación recursos 
Pospre - rubros presupuestales 
Reporte de saldos del rubro operación comercial</t>
  </si>
  <si>
    <t xml:space="preserve">1. Elaboración de CDPS </t>
  </si>
  <si>
    <t xml:space="preserve">1. Expedir los CDPS por cada uno de los rubos presupuestales </t>
  </si>
  <si>
    <t>Elaboración de los CDPs siguiendo los lineamientos del Instructivo de Control y Seguimiento a la Ejecución Presupuestal  e instructivo programa de financiación</t>
  </si>
  <si>
    <t xml:space="preserve">Certificado de Disponibilidad Presupuestal </t>
  </si>
  <si>
    <t xml:space="preserve">1. Elaboración de Registro Presupuestal </t>
  </si>
  <si>
    <t xml:space="preserve">1. Expedir los Registros presupuestales por cada uno de los rubos presupuestales </t>
  </si>
  <si>
    <t xml:space="preserve">Elaboración de los Registros presupuestales  siguiendo los lineamientos del Instructivo de Control y Seguimiento a la Ejecución Presupuestal </t>
  </si>
  <si>
    <t xml:space="preserve">Registro Presupuestal </t>
  </si>
  <si>
    <t xml:space="preserve">1. Traslados presupuestales </t>
  </si>
  <si>
    <t xml:space="preserve">1. Registrar los traslados presupuestales de acuerdo a la necesidad </t>
  </si>
  <si>
    <t>Registro de traslado presupuestales  siguiendo los lineamientos del Instructivo de Control y Seguimiento a la Ejecución Presupuestal  e instructivo programa de financiación</t>
  </si>
  <si>
    <t xml:space="preserve">Traslados </t>
  </si>
  <si>
    <t xml:space="preserve">1. Cerificaciones para traslado y/o solicitud de vigencias futuras </t>
  </si>
  <si>
    <t xml:space="preserve">1. Expedición de certificación de acuerdo a la necesidad </t>
  </si>
  <si>
    <t>Elaboración de certificación</t>
  </si>
  <si>
    <t xml:space="preserve">Certificaciones  presupuestales </t>
  </si>
  <si>
    <t xml:space="preserve">1. Saldos de reservas presupuestales y CDPS </t>
  </si>
  <si>
    <t xml:space="preserve">1. Generar y reportar saldos de reservas y cdps </t>
  </si>
  <si>
    <t xml:space="preserve">Listado de saldos de  reservas y cdps </t>
  </si>
  <si>
    <t xml:space="preserve">Listado de los saldos de documentos presupuestal  via correo electronico </t>
  </si>
  <si>
    <t>Vicepresidencia Financiera - Grupo de Tesorería</t>
  </si>
  <si>
    <t>1. Cumplimiento de la Condición de Pago.
2. Liquidez y flujo de caja para el cumplimiento de sus obligaciones</t>
  </si>
  <si>
    <t>1. Recepción oportuna de los pagos de acuerdo a las proyecciones de sus flujos de caja</t>
  </si>
  <si>
    <t xml:space="preserve">1. Informar mensualmente el Estado de Flujo de caja . 
2. Verificacion en SAP en la transaccion FBL1N del vencimiento Neto tanto Proveedor Nacional y Exterior. </t>
  </si>
  <si>
    <t xml:space="preserve">1. Cumplimiento de la circular de pagos 
3. Comprobantes de pago.
2.Envio de Correo electronico al Vicepresidente Finaciero del Flujo de Caja. </t>
  </si>
  <si>
    <t>Banco de la Republica</t>
  </si>
  <si>
    <t>1. Cumplir con la normatividad cambiaria
2. Informe de cuenta de compesación</t>
  </si>
  <si>
    <t>2. Presentacion oportuna del informe de cuenta de compesación</t>
  </si>
  <si>
    <t xml:space="preserve">1. Realizar mensualmente las declaraciones de cambio pertinentes a las operaciones de la CIAC S.A ante la plataforma de la cuenta de compensacion, asi mismo presentar el informe de cuenta de compesación en la plataforma del Banco de La republica. </t>
  </si>
  <si>
    <t>1. Informe movimientos cuenta de compesación diligenciado en la plataforma del Banco de la Republica.
2. Excel de los pagos efectuados en el mes con el respectivo numeral cambiario. 
3. Correo electrónico con la verificación del profesional de tesorería sobre las declaraciones cambiarias y el extracto bancario. 
4. Informe movimientos de cuenta de compesación desde la plataforma del Banco donde se tenga la cuenta compensación. 
5. Proceso (041 C) de datadoc con todos los soportes de la presentacion del informe movimientos de cuenta de compesación.</t>
  </si>
  <si>
    <t xml:space="preserve">1.  Cumplimiento de la normatividad cambiaria </t>
  </si>
  <si>
    <t xml:space="preserve">3. Recibir la presentacion de los medios magneticos en la fechas estipuladas cumpliendo con la normatividad vigente. </t>
  </si>
  <si>
    <t>1. Realizar el reporte consolidado trimestral de la informacion exogena cambiaria concerniente a la tesoreria para el aplicativo de la DIAN.
2. Mantener actualizada la informacion en el aplicativo del Banco de la cuenta de compensación con las declaraciones efectuadas en el trimestre a reportar y el diligenciamiento de los formulario de las legalizaciones pendientes</t>
  </si>
  <si>
    <t>1. Archivo XML generados por la plataforma de la cuenta de compensacion. 
2. Formato de presentación de información por envio de archivos. (Direccion de impuestos y Aduanas Nacionales ( DIAN).</t>
  </si>
  <si>
    <t>1. Recibir oportunamente el detalle del flujo de caja para evaluar los excesos o deficit de liquidez de la Corporación. 
2. Información actualizada sobre el comportamiento del dólar</t>
  </si>
  <si>
    <t>1. Información clara y oportuna para la toma de decisiones 
2. Validar las necesidades en dólares de la Corporación y evaluar la compra oportuna de divisas</t>
  </si>
  <si>
    <t>1. Realizar mensualmente el flujo de caja consolidado y en caso de haber excesos de liquidez informar sobre posibles mecanismos de inversión. 
2. De acuerdo a las necesidades presentadas por las diferentes dependencias, se  realiza reunión de seguimiento al dólar</t>
  </si>
  <si>
    <t xml:space="preserve">1 Informe de flujo de efectivo mediante proceso (041 B) de datadoc al Director Administrativo y Financiero.
2. Acta elaborada por el profesional de tesorería en caso de presentarse propuestas de mecanismos de inversion cuando hay excesos de liquidez. 
3. Actas de reunión generadas </t>
  </si>
  <si>
    <t xml:space="preserve">1. Mantener los recursos para el cumplimientos de los compromisos 
2. Definición de TRM para Compra. 
3. Informar disponibilidad de dolares para pagos anticipados. 
4. Conocer el estado de cuenta o pagos de proveedores </t>
  </si>
  <si>
    <t xml:space="preserve">1. Recibir información clara, concisa y oportuna sobre el comportamiento del Dólar y sobre los estados de cuentas de los proveedores. </t>
  </si>
  <si>
    <t>1. Realizar analisis de de flujo de caja  para conocer los limites de disponibilidad. 
2. Reunión seguimiento dólar
3. Envio de información por correo electronico según requerimeinto de la dependencia.</t>
  </si>
  <si>
    <t>1. Excel de la infomación del estado de caja según requerimiento. 
2. Actas de reunión generadas 
3. Correos electrónicos respondiendo requerimientos de estados de cuenta</t>
  </si>
  <si>
    <t>1. Definicion de la TRM para Cotización. 
2. Conocer los Ingresos de los clientes.
3. Informar disponibilidad de dolares para cotizaciónes. 
4. Certicaciones de ingresos, solicitudes de giro, y certificaciones bancarias</t>
  </si>
  <si>
    <t xml:space="preserve">1. Recibir información clara, concisa y oportuna sobre los ingresos recibidos de los clientes. 
2. Mantener actualizada las certificaciones bancarias para que ingresen los recursos a la entidad.
3. Elaborar oportunamente las solicitudes de giro </t>
  </si>
  <si>
    <t>1. Envio de información según requerimiento de la dependencia. 
2. Reunión seguimiento dólar</t>
  </si>
  <si>
    <t xml:space="preserve">1. Correo electronico u oficio remitido por datadoc  
2. Actas de reunión generadas </t>
  </si>
  <si>
    <t>1. Conocer el valor en efectivo de las transacciones realizadas en el mes que superen los 10 SMMLV o 500 USD  para cumplimiento del reporte a la UIAF</t>
  </si>
  <si>
    <t xml:space="preserve">1. Recibir información oportuna y confiable de las transacciones realizadas. </t>
  </si>
  <si>
    <t xml:space="preserve">1. Envio de Información a traves de correo electronico </t>
  </si>
  <si>
    <t xml:space="preserve">1. Correo electronico </t>
  </si>
  <si>
    <t>Autoridades Aeronáuticas</t>
  </si>
  <si>
    <t>Seguimiento y Control</t>
  </si>
  <si>
    <t>Cumplimiento de los requisitos legales aplicables, derivados de regulaciones, reglamentos, normas, leyes, contratos, manuales de los fabricantes de aeronaves y componentes, políticas y lineamientos establecidos en lo manuales de CIAC aprobado y aceptados por las Autoridades Aeronáuticas.
Recibir reporte "Mandatory Operational Reports" MOR y el informe de indicadores SPI</t>
  </si>
  <si>
    <t>Suministro de información clara, completa y oportuna evidenciando cumplimiento de las normas que aplican a los productos o servicios que provee la Corporación</t>
  </si>
  <si>
    <t>1. Auditoría a los procesos internos de la Corporación, seguimiento al cumplimiento de los hallazgos para asegurar el cumplimiento de las normas.
2. Velar por el cumplimiento de los requisitos establecidos en el Manual de Seguridad Operacional
3. Generar y enviar informe de indicadores SPI
4. Mantener actualizada la base de datos de seguridad Operacional (SDCPS)
5. Informar los Mandatory Operational Reports (MOR)
6. Alinear el manual de seguridad operacional con el RAC vigente (Carta de cumplimiento).</t>
  </si>
  <si>
    <t>- Forma F-2-070 Programa de Auditoria
- Forma F-2-018 Lista de Chequeo
- Forma F-2-019 Informe de Auditoria
- Software de gestión de calidad
- PRG-2-04-015 Programa de Seguridad Operacional
- Correos electrónicos
- Reportes cargados en la plataforma IRIS (UAEAC)
- Carta de cumplimiento</t>
  </si>
  <si>
    <t>Vicepresidencia Operativa</t>
  </si>
  <si>
    <t>1. Entrega de la información requerida para el seguimiento de metas y objetivos estratégicos, así como otros requerimientos solicitados.
2. Mantenimiento del sistema de gestión de seguridad operacional (SMS).</t>
  </si>
  <si>
    <t>1. Oportunidad en la entrega de la información clara, completa
2. Lograr efectividad y mejora continua en el sistema de seguridad operacional</t>
  </si>
  <si>
    <t>1. Reuniónes de rendición de cuentas con el Comité de SMS.
2. Evaluación de indicadores previo al envio a UAEAC.</t>
  </si>
  <si>
    <t xml:space="preserve">Actas de reunión . Comité SMS
Correos electrónicos con la información solicitada
</t>
  </si>
  <si>
    <t>Canalizar internamente y tramitar la solución de los hallazgos  generados a través de las auditorías efectuadas por cada cliente, según el medio requerido por este</t>
  </si>
  <si>
    <t>Acompañamiento y suministro de información clara, completa y oportuna para el desarrollo del proceso de auditoría.</t>
  </si>
  <si>
    <t>Coordinación con las dependencias involucradas para la atención de auditorías
Envío de análisis de causa, planes de mejoramiento y evidencias.</t>
  </si>
  <si>
    <t>- Correo electrónico
- Registros en software de gestión de calidad</t>
  </si>
  <si>
    <t>1. Definición de cumplimiento de los requisitos no aeronáuticos y requisitos regulatorios exigidos a éstos cuando se trate de un proveedor no aeronáutico. 
2. Definición de cumplimiento de los requisitos regulatorios exigidos a éstos por parte de las Autoridades y/o de los fabricantes para proveedores aeronáuticos. 
3. Definición de los requisitos y revisión de los trabajos tercerizados según el procedimiento de transferencia de trabajo
4. Conocer la existencia y alcance del sistema de Seguridad Operacional para las actividades contratadas que se van a realizar al interior de la CIAC y que afecten la seguridad operacional.</t>
  </si>
  <si>
    <t>1. Cumplimiento de las normas que apliquen a los productos o servicios que provean
2. Asistir a la charla de Seguridad Operacional previo al inicio de los trabajos</t>
  </si>
  <si>
    <t>1. Auditoría y seguimiento al cumplimiento de los hallazgos
2. Revisión y visto bueno en el formato de transferencia de trabajo
3. Reunión con Seguridad Operacional y personal contratista previo al inicio de los trabajos.</t>
  </si>
  <si>
    <t>- Forma F-2-070 Programa de Auditoria
- Forma F-2-018 Lista de Chequeo
- Forma F-2-019 Informe de Auditoria
- Forma F-2-02-020 Transferencia de trabajo
- Asistencia a charlas de Seguridad</t>
  </si>
  <si>
    <t>1. Definición de cumplimiento de los requisitos no aeronáuticos y requisitos regulatorios exigidos a éstos. 
2. Conocer el sistema de seguridad operacional
3. Conocer la Política y Objetivos de Seguridad Operacional
4. Revisión a los trabajos tranferidos a terceros</t>
  </si>
  <si>
    <t>1. Asegurar que los servicios de mantenimiento realizados esten acorde a los estándares de calidad y las normas aplicables
2. Asistir y aprobar los cursos de acuerdo con el programa de capacitación en Seguridad Operacional de CIAC S.A.
3. Disponer del personal involucrado en investigaciones de SMS.
4. Participar en las socializaciones de lecciones aprendidas</t>
  </si>
  <si>
    <t>1. Auditoría a los procesos internos de la Corporación, seguimiento al cumplimiento de los hallazgos para asegurar el cumplimiento de las normas 
2. Promocion de la Seguridad Operacional 
3. Boletines, Notas, alertas de Seguridad Operacional
4. Realización de cursos  para el personal en materia de seguridad operacional
5. Revisión y visto bueno en el formato de transferencia de trabajo</t>
  </si>
  <si>
    <t>- Forma F-2-070 Programa de Auditoria
- Forma F-2-018 Lista de Chequeo
- Forma F-2-019 Informe de Auditoria
- Software de gestión de calidad
- Correos electrónicos
- Certificados de cursos de SMS
- Charlas de seguridad
- Forma F-2-02-020 Transferencia de trabajo
- Registros de Lecciones aprendidas</t>
  </si>
  <si>
    <t>1. Definición de cumplimiento de los requisitos regulatorios exigidos a éstos por parte de las Autoridades, de los clientes y/o de los fabricantes. 
2. Conocer el sistema de seguridad operacional
3. Conocer la Política y Objetivos de Seguridad Operacional
4. Revisión a los trabajos tranferidos a terceros</t>
  </si>
  <si>
    <t>1. Asegurar que la producción de partes/aeronaves estén acorde a los estándares de calidad y las normas aplicables
2. Asistir y aprobar los cursos de acuerdo con el programa de capacitación en Seguridad Operacional de CIAC S.A
3. Disponer del personal involucrado en investigaciones de SMS.
4. Participar en las socializaciones de lecciones aprendidas.</t>
  </si>
  <si>
    <t>1. Auditoría a los procesos internos de la Corporación, seguimiento al cumplimiento de los hallazgos para asegurar el cumplimiento de las normas
2. Promocion de la Seguridad Operacional 
3. Boletines, Notas, alertas de Seguridad Operacional
4. Realización de cursos  para el personal en materia de seguridad operacional
5. Revisión y visto bueno en el formato de transferencia de trabajo</t>
  </si>
  <si>
    <t>Vicepresidencia Operativa - Gerencia de Diseño y Desarrollo</t>
  </si>
  <si>
    <t>1. Definición de cumplimiento de los requisitos de diseño exigidos por parte de los clientes. 
2. Conocer el sistema de seguridad operacional
3. Conocer la Política y Objetivos de Seguridad Operacional
4. Revisión a los trabajos tranferidos a terceros</t>
  </si>
  <si>
    <t>1. Asegurar el diseño de aeronaves o sus componentes acorde a los estándares definidos y a los requerimientos del cliente.
2. Asistir y aprobar los cursos de acuerdo con el programa de capacitación en Seguridad Operacional de CIAC S.A.
3. Disponer del personal involucrado en investigaciones de SMS.
4. Participar en las socializaciones de lecciones aprendidas</t>
  </si>
  <si>
    <t>Asegurar el cumplimiento de las normas y regulaciones para provedores a través de auditorias a centros de entrenamiento, talleres soporte, talleres industriales, talleres de calibración y proveedores de combustible</t>
  </si>
  <si>
    <t>Verificación del cumplimiento de los estándares aeronáuticos impuestos por las Autoridades Aeronáuticas que apliquen a la Corporación.</t>
  </si>
  <si>
    <t>Auditoría al cumplimiento de los atributos de calidad del proveedor con el fin de que sean contratados por la Corporación</t>
  </si>
  <si>
    <t>- Forma F-2-070 Programa de Auditoria
- Forma F-2-018 Lista de Chequeo
- Forma F-2-019 Informe de Auditoria
- Forma F-2-021 Registro de No Conformidades
- Software de gestión de calidad</t>
  </si>
  <si>
    <t>1.Conocer el informe de las auditorías externas efectuadas a centros de entrenamiento, talleres soporte, talleres industriales, talleres de calibración y proveedores de combustible.
2. Realizar el seguimiento de salidas no conformes evidenciadas
3. Mantener identificadas las salidas no conformes que afecten la seguridad operacional
4. Análisis de Riesgo para situaciones que presente peligros o riesgos en la operación como producto no conforme etc.
5.  Conocer los ajustes del manual de seguridad operacional cuando se deba realizar un ajuste ante la autoridad aeronáutica
6. Conocer el sistema de Seguridad Operacional
7. Conocer la Política y Objetivos de Seguridad Operacional
8. Conocer las lecciones aprendidas generadas  durante la gestión de reportes de seguridad operacional</t>
  </si>
  <si>
    <t xml:space="preserve">1. Garantizar la ejecución adecuada de los procedimientos estipulados para el cumplimiento las regulaciones aeronáuticas
2. Detección peligros,  evaluación de Riesgos, planes de acción y recomendaciones de Seguridad Operacional </t>
  </si>
  <si>
    <t>1. Enviar el informe de las auditorías externas a través de correo electrónico
2. Seguimiento a través del software de gestión de calidad de la causa raíz, plan de mejoramiento y cierre de la SNC
3. Evaluación de riesgos para las SNC que afecten la Seguridad Operacional
4. Proceso de Análisis de Riesgos
5. Promocion de la Seguridad Operacional 
6. Boletines, Notas, alertas de Seguridad Operacional
7. Socializar las lecciones aprendidas generadas</t>
  </si>
  <si>
    <t xml:space="preserve">1. Correo electrónico con el informe de auditoría
2. Software de gestión de calidad
3. Evaluación de riesgos de las SNC
4. Registro en la base de datos (SDCPS)
5. Oficio con Análisis de Riesgo, planes de accion y recomendaciones.
6. Revisiones al manual de seguridad operacional.
7.  Capacitacion del Sistema de Seguridad Operacional.
8. Socializacion de Boletines, Alertas,  lecciones aprendidas y Notas de Seguridad. </t>
  </si>
  <si>
    <t>Proveedor servicio de vigilancia privada</t>
  </si>
  <si>
    <t>Vicepresidencia Administrativa - Departamento administrativo - Seguridad Aeroportuaria</t>
  </si>
  <si>
    <t>Retroalimentación, socialización de normas, procedimientos, novedades y lecciones aprendidas que afecten el desempeño de las funciones de la empresa de seguridad</t>
  </si>
  <si>
    <t>Especificaciones claras y precisas plasmadas en  el contrato de seguridad y vigilancia</t>
  </si>
  <si>
    <t>Reuniones mensuales de seguimiento con el personal de seguridad donde se aborda la retroalimentación, socialización de normas, procedimientos, novedades y lecciones aprendidas.</t>
  </si>
  <si>
    <t>Acta de reunión mensual de seguridad y seguimiento</t>
  </si>
  <si>
    <t>Vicepresidencia Administrativa - Gerencia Logística - Grupo Comercio Exterior</t>
  </si>
  <si>
    <t>Inspección de carga.</t>
  </si>
  <si>
    <t>Prevenir la contaminación de la carga.</t>
  </si>
  <si>
    <t>Inspección visual y con biosensores.</t>
  </si>
  <si>
    <t>Lista de chequeo inspección de material y/o carga</t>
  </si>
  <si>
    <t>Implementación de las medidas y controles que garanticen la seguridad e integridad del personal</t>
  </si>
  <si>
    <t>Prevenir el hurto, perdida de material, ingreso elementos no autorizados.</t>
  </si>
  <si>
    <t>Inspección en los controles de acceso</t>
  </si>
  <si>
    <t>1. Plan de seguridad aeroportuaria y formatos asociados a la seguridad de la aviación civil
2. Acta de actividades mensuales de seguridad</t>
  </si>
  <si>
    <t>Administradora de Riesgos Laborales (ARL)</t>
  </si>
  <si>
    <t>Vicepresidencia Administrativa - Departamento de Talento Humano - Seguridad y Salud en el Trabajo</t>
  </si>
  <si>
    <t xml:space="preserve"> Cumplimiento a lo establecido en el Decreto 1072 de 2015 y Resolucion 0312 de 2019 sobre los estandares minimos de seguridad y salud en el Trabajo </t>
  </si>
  <si>
    <t>Baja tasa de accidentalidad y de enfermedades laborales</t>
  </si>
  <si>
    <t>Seguimiento al Sistema de Gestión de Seguridad y Salud en el Trabajo.
Elaboración de plan de trabajo con la ARL.</t>
  </si>
  <si>
    <t xml:space="preserve">1. Registros formato de investigación de accidentes de trabajo
2. Indicadores de accidentalidad laboral
3. Programas de promoción y prevención de accidentes de trabajo                 
4. Plan de Trabajo con la ARL. 
5. Toda la documentación que soporta el sistema  </t>
  </si>
  <si>
    <t>Cuerpo Nacional de Bomberos</t>
  </si>
  <si>
    <t>Elaborar y ejecutar el plan de emergencias</t>
  </si>
  <si>
    <t>Personal preparado para actuar ante una emergencia y los recursos destinados para atenderla</t>
  </si>
  <si>
    <t>1. Elaboración y actualización del plan de emergencias
2. Inspecciones a las locaciones y equipos para prevenir emergencias y capacitaciones a todo el personal  caso de una.</t>
  </si>
  <si>
    <t>1. Plan de emergencias 
2. Formatos de inspección
3. Plan anual de capacitación</t>
  </si>
  <si>
    <t>EPS</t>
  </si>
  <si>
    <t>Reporte de accidentes de trabajo a través de los mecanismos de comunicación establecidos por estas</t>
  </si>
  <si>
    <t>Cumplimiento normativo en materia de SST</t>
  </si>
  <si>
    <t>Envío de comunicado externo enviado a las EPS cuando ocurre un accidente de trabajo</t>
  </si>
  <si>
    <t>1. Correo electrónico</t>
  </si>
  <si>
    <t>Ministerio de Trabajo</t>
  </si>
  <si>
    <t>1. Cumplimiento normativo
2. Baja tasa de accidentalidad y de enfermedades laborales</t>
  </si>
  <si>
    <t>1. Registros formato de investigación de accidentes de trabajo 
2. Indicadores de accidentalidad laboral
3. Programas de promoción y prevención de accidentes de trabajo                 
4. Plan de Trabajo SGSST
5. Toda la documentación que soporta el sistema  
6. Reporte de autoevaluación anual de estandares mínimos.</t>
  </si>
  <si>
    <t>Secretaría de Salud</t>
  </si>
  <si>
    <t>Cumplimiento de la resolución 2400 de 1979 en cuanto a las disposiciones de higiene y seguridad en los establecimientos de trabajo, ley 9 de 1979 "Por la cual se dictan Medidas Sanitarias.” y normativa vigente aplicable.</t>
  </si>
  <si>
    <t>Garantizar condiciones de seguridad e higiene adecuadas dentros de las instalaciones de la CIAC y la promoción del autocuidado en las personas</t>
  </si>
  <si>
    <t>1. Seguimiento al Sistema de Gestión de Seguridad y Salud en el Trabajo.
2. Elaboración de plan de trabajo SGSST
3. Ejecución de inspecciones locativas y solución de las novedades encontradas</t>
  </si>
  <si>
    <t xml:space="preserve">1. Plan de Trabajo SGSST
2. Toda la documentación que soporta el sistema  
3. Registros formato de inspección </t>
  </si>
  <si>
    <t>Ministerio de Salud y Protección Social</t>
  </si>
  <si>
    <t>Cumplimiento de la resolución 2400 de 1979 en cuanto a las disposiciones de higiene y seguridad en los establecimientos de trabajo y normativa vigente aplicable.</t>
  </si>
  <si>
    <t>Garantizar condiciones de seguridad de higiene adecuadas dentros de las instalaciones de la CIAC y la promoción del autocuidado en las personas</t>
  </si>
  <si>
    <t>Cumplimiento de la normatividad vigente en materia de seguridad y salud en el trabajo</t>
  </si>
  <si>
    <t>1. Seguimiento al Sistema de Gestión de Seguridad y Salud en el Trabajo.</t>
  </si>
  <si>
    <t xml:space="preserve">1. Plan de Trabajo SGSST
2. Toda la documentación que soporta el sistema  </t>
  </si>
  <si>
    <t>Ministerio de transporte</t>
  </si>
  <si>
    <t>Contar  con un plan estratégico de seguridad vial para la prevención de accidentes de tránsito</t>
  </si>
  <si>
    <t>Baja tasa de accidentalidad laboral en accidentes de transito</t>
  </si>
  <si>
    <t>1. Elaboración y ejecución del plan estratégico de seguridad vial para la prevención de accidentes de tránsito</t>
  </si>
  <si>
    <t>1. Plan estratégico de seguridad vial</t>
  </si>
  <si>
    <t>Ministerio de minas y energía</t>
  </si>
  <si>
    <t>Contar  con un plan de vigilancia epidemiológica para radiación ionizante</t>
  </si>
  <si>
    <t>1. Elaboración y ejecución del plan de vigilancia epidemiológica para radiación ionizante</t>
  </si>
  <si>
    <t>1. Plan de vigilancia epidemiológica para radiación ionizante</t>
  </si>
  <si>
    <t xml:space="preserve">Cumplimiento RAC 120 </t>
  </si>
  <si>
    <t>Prevención del consumo de alcohol y sustancias psicoactivas del personal de la corporación</t>
  </si>
  <si>
    <t>1. Elaboración y ejecución del programa de  prevención del consumo de alcohol y sustancias psicoactivas</t>
  </si>
  <si>
    <t>1. Programa de  prevención del consumo de alcohol y sustancias psicoactivas</t>
  </si>
  <si>
    <t>1. Contar con un sistema de seguridad y salud en el trabajo
2. Cumplir con los requisitos de seguridad y salud en el trabajo especificos para cada tipo de servicio o producto contratado</t>
  </si>
  <si>
    <t>Cumplimiento de normativa de estandares mínimos SGSST exigidos por los clientes</t>
  </si>
  <si>
    <t>1. Seguimiento al Sistema de Gestión de Seguridad y Salud en el Trabajo.
2. Atención a las auditorías por parte del cliente</t>
  </si>
  <si>
    <t>1. Plan de Trabajo SGSST
2. Toda la documentación que soporta el sistema  
3. Informe de auditorías por parte del cliente</t>
  </si>
  <si>
    <t>Definición de los requisitos exigidos para el cumplimiento de la normativa aplicable al SG-SST</t>
  </si>
  <si>
    <t>Cumplimiento de las normas que apliquen a los productos o servicios que provean</t>
  </si>
  <si>
    <t>Seguimiento en el cumplimiento de la matriz de criterios en seguridad y salud en el trabajo para proveedores, adqusición de bienes o servicios CIAC S.A.</t>
  </si>
  <si>
    <t>1. Aprobación de Seguridad y Salud en el trabajo en los estudios de mercado que impacten en el SG-SST</t>
  </si>
  <si>
    <t xml:space="preserve">1. Implementación y mantenimiento del sistema de gestión de seguridad y salud en el trabajo  
2. Cumplimiento de la política y objetivos asociadas al sistema de gestión de seguridad y salud en el trabajo 
3. Cumplimiento a lo establecido en el Decreto 1072 de 2015 y Resolucion 0312 de 2019 sobre los estandares minimos de seguridad y salud en el Trabajo </t>
  </si>
  <si>
    <t>1. Prevenir la ocurrencia de  accidentes de trabajo y enfermedad laboral, que afecten la seguridad y salud de los colaboradores de la CIAC y demás partes interesadas</t>
  </si>
  <si>
    <t>1. Garantizar lugares de trabajo seguros y en condiciones de higiene y bienestar
2. Desarrollo de mecanismos de comunicación interna a todos los niveles de la corporación en temas de seguridad y salud en el trabajo.</t>
  </si>
  <si>
    <t>1. Prevenir la ocurrencia de  accidentes de trabajo y enfermedad laboral, que afecten la seguridad y salud de los colaboradores de la CIAC.</t>
  </si>
  <si>
    <t xml:space="preserve">1. Seguimiento al Sistema de Gestión de Seguridad y Salud en el Trabajo.
2. Elaboración de plan de trabajo SGSST
3. Cumplimiento y seguimiento de la matriz temario de capacitaciones y público objetivo.
</t>
  </si>
  <si>
    <t>1. Plan de Trabajo SGSST
2. Toda la documentación que soporta el sistema  
3. Registros de asistencia y certificaciones de capacitación
4. Registro de inspecciones realizadas.
5. Ejecución de los planes de vigilancia epidemiológica.
6. Rendición de cuentas de Seguridad y Salud en el Trabajo</t>
  </si>
  <si>
    <t>Comités de apoyo a la gestión SST (COPASST, COCOLA y brigada de emergencias)</t>
  </si>
  <si>
    <t>1. Formación para desempeñar el rol del SG-SST.
2. Acompañamiento en las funciones desempeñadas</t>
  </si>
  <si>
    <t>1. Contribuir a la participación activa de todas las actividades planteadas en el SST</t>
  </si>
  <si>
    <t>1. Capacitación a los comités de apoyo.
2. Realizar reuniones de seguimiento.
3. Realizar convocatorias de conformación.</t>
  </si>
  <si>
    <t>1. Actas de reunión
2. Capacitación para COPASST, COCOLA y Brigada de Emergencias</t>
  </si>
  <si>
    <t>Oficina de planeación</t>
  </si>
  <si>
    <t>1. Seguimiento  a la planeacion, ejecucion y verificación del SG-SST 
2. Cumplimiento a los plazos establecidos para la presentación de informes e indicadores</t>
  </si>
  <si>
    <t>Garantizar la eficacia y aportar en el sostenimiento del SGSST dentro del SIGCA</t>
  </si>
  <si>
    <t xml:space="preserve">1. Seguimiento al Sistema de Gestión de Seguridad y Salud en el Trabajo.
2. Elaboración de plan de trabajo SGSST
</t>
  </si>
  <si>
    <t>1. Plan de Trabajo SGSST
2. Toda la documentación que soporta el sistema  
3. Rendición de cuentas de Seguridad y Salud en el Trabajo
4. Indicadores del SG-SST</t>
  </si>
  <si>
    <t>Cumplimiento de los requisitos legales aplicables, derivados de regulaciones, reglamentos, normas, leyes, contratos, manuales de los fabricantes de aeronaves y componentes, políticas y lineamientos establecidos en lo manuales de CIAC aprobado y aceptados por las Autoridades Aeronáuticas.</t>
  </si>
  <si>
    <t>Suministro de información clara, completa y oportuna, en donde no se evidencie ningun hallazgo respecto al cumplimiento de los requisitos.</t>
  </si>
  <si>
    <t>Elaboración y revisión de manuales, instructivos, planes, informes, documentos, etc., emitidos por la Oficina de Control Calidad para establecer los procedimientos, controles y acciones a seguir por la corporación para dar cumplimiento a estos requisitos.</t>
  </si>
  <si>
    <t>M-2-02-004 Manual de la Organización de Mantenimiento - MOM
M-2-02-008 Programa de Instrucción - PI
M-2-02-009 Anexo a la Lista de Capacidades
MT-2-02-004 Repair Station Manual
MT-2-02-003 Quality Control Manual
M-2-02-002 Suplemento DGAC Chile
Reglamento aeronautico Latinoamericano
M-2-02-003 Suplemento Aviación de Estado al MOM    
M-2-02-006 Suplemento para la Aviación de Estado al PI  
MT-03-01-001  Manual de diseño y desarrollo.    
 M-3-02-001 Manual de la organizacion de produccion.
M-4-10-002 Non Destructive Testing Manual
I-2-02-003 Instructivo Emisión &amp; Control de Sellos de Documentación Técnica
I-2-02-006 Instructivo Cierre Técnico
I-2-02-011 Instructivo Diligenciamiento de Documentación Técnica
P-2-02-001 Procedimiento Control de Salida No Conforme del SIGCA CIAC</t>
  </si>
  <si>
    <t>Ejecución de los trabajos de NDT solicitados por el fabricante, cliente o taller.</t>
  </si>
  <si>
    <t>Entrega oportuna de los informes de NDT con datos verídicos que faciliten la toma de decisiones.</t>
  </si>
  <si>
    <t>Se realiza inspección de NDT según el método aplicable de acuerdo al manual de NDT y al manual del fabricante, evidenciada en el informe de resultado de ensayo</t>
  </si>
  <si>
    <t>M-4-10-002 Non destructive inspección manual
Manuales del fabricante de la aeronave o del componente
Prácticas aprobadas por un NDT nivel III</t>
  </si>
  <si>
    <t>Inspeccionar los servicios de mantenimiento ejecutados en CIAC S.A. garantizando que los mismos cumplan con lo establecido en los requisitos del cliente, legales (normativos), inherentes,  organizacionales y del fabricante.</t>
  </si>
  <si>
    <t>Realizar la inspección para los servicios a tiempo y cumpliendo los requisitos del cliente, legales (normativos), inherentes, organizacionales y del fabricante, evitando posibles demoras en la entrega de las aeronaves y/o componentes por cierre de documentación inoportuno o por retrasos por retrabajo generados por fallas en la inspección</t>
  </si>
  <si>
    <t>Inspecciones establecidas en los manuales regulatorios de CIAC S.A.:
* Inspección Preliminar
* Inspección en proceso
* Inspección por daños ocultos
* Inspección final
* Inspección de recibo</t>
  </si>
  <si>
    <t>M-2-02-004 Manual de la Organización de Mantenimiento - MOM
M-2-02-008 Programa de Instrucción - PI
M-2-02-009 Anexo a la Lista de Capacidades
MT-2-02-004 Repair Station Manual
MT-2-02-003 Quality Control Manual
Reglamento aeronautico Latinoamericano
M-2-02-002 Suplemento DGAC Chile
M-2-02-003 Suplemento Aviación de Estado al MOM   
M-2-02-006 Suplemento para la Aviación de Estado al PI  
MT-03-01-001  Manual de diseño y desarrollo.    
 M-3-02-001 Manual de la organizacion de produccion.
	P-2-02-001 CONTROL DE SALIDA NO CONFORME DEL SIGCA CIAC</t>
  </si>
  <si>
    <t>Se realiza inspeccion de NDT según el método aplicable de acuerdo al manual de NDT y al manual del fabricante, evidenciada en el informe de resultado de ensayo</t>
  </si>
  <si>
    <t>M-4-10-002 Non destructive inspection manual
Manuales del fabricante de la aeronave o del componente
Prácticas aprobadas por un NDT nivel III</t>
  </si>
  <si>
    <t>Verificación física y documental de los requisitos aplicables a los artículos aeronáuticos, equipo y herramientas por parte del inspector designado por OCCAL a través de la inspección de recibo para determinar si el componente es apto para ser instalado en las aeronaves o no</t>
  </si>
  <si>
    <t xml:space="preserve">Efectividad en la realización de las inspecciones físicas y documentales de los elementos que ingresan al almacén sin afectar el correcto desarrollo del proceso.
Correcta identificación de los elementos serviciables (a través de la forma F-1-26) y no serviciables a través de la cuarentena.
</t>
  </si>
  <si>
    <t>Desarrollo de la Inspección de recibo de acuerdo con lo establecido en el MOM, QCM, Suplemento para la Aviación de Estado al MOM (a través de la matriz de documentos y en el proceso de inspección de recibo)</t>
  </si>
  <si>
    <t>M-2-02-004 Manual de la Organización de Mantenimiento - MOM
M-2-02-008 Programa de Instrucción - PI
M-2-02-009 Anexo a la Lista de Capacidades
MT-2-02-004 Repair Station Manual
MT-2-02-003 Quality Control Manual
Reglamento aeronautico Latinoamericano
M-2-02-002 Suplemento DGAC Chile
M-2-02-003 Suplemento Aviación de Estado al MOM     
M-2-02-006 Suplemento para la Aviación de Estado al PI  
MT-03-01-001  Manual de diseño y desarrollo.    
 M-3-02-001 Manual de la organizacion de produccion.</t>
  </si>
  <si>
    <t>Validar el cumplimiento de los requisitos calidad y fabricación del producto para dar conformidad del mismo</t>
  </si>
  <si>
    <t xml:space="preserve">Identificación de las salidas no conforme en el proceso de fabricación.
Comprabacion del cumplimiento de los requisitos de diseño, calidad y fabricación antes de la entrega al cliente. </t>
  </si>
  <si>
    <t xml:space="preserve">Controles implementados durante el proceso de fabricación: levantamientos dimensionales, inspecciones visuales, inspecciones de conformidad del producto, inspecciones de primer articulo, inspecciones del proceso.
</t>
  </si>
  <si>
    <t>F-2-02-008 Certificados de Conformidad
M-3-02-001 Manual de la organización de producción 
I-2-02-002 Instructivo Inspección Primer Artículo.
P-2-02-001 Control de Salida No Conforme del SIGCA CIAC</t>
  </si>
  <si>
    <t>Verificacion de estandares de calidad en cuanto a terminacion y maquinado de la pieza mediante pruebas NDT.</t>
  </si>
  <si>
    <t>Se realiza inspección de NDT según el método aplicable de acuerdo al manual de NDT, al manual del fabricante y lo evidenciado en el informe de resultado de ensayo</t>
  </si>
  <si>
    <t>M-4-10-004 Non destructive inspection manual 
Manuales del fabricante de la aeronave o del componente 
Prácticas aprobadas por un NDT nivel III</t>
  </si>
  <si>
    <t>Validar el cumplimiento de los requisitos de diseño y calidad del producto para dar conformidad del mismo</t>
  </si>
  <si>
    <t xml:space="preserve">Verificar el cumplimiento de los requisitos de diseño  previo al inicio de fabricación. 
Identificación de las salidas no conforme en el proceso de diseño y desarrollo.
Comprabacion del cumplimiento de los requisitos de diseño y calidad antes de la entrega al cliente. </t>
  </si>
  <si>
    <t xml:space="preserve">Controles implementados durante el proceso de diseño: Revisión y validación de la documentación técnica emitida en las etapas de diseño, verificación de la implementación de los planes de ensayos y verificaciones del cumplimiento de los requisitos de diseño. </t>
  </si>
  <si>
    <t>MT-03-01-001  Manual de diseño y desarrollo. 
P-2-02-001 Control de Salida No Conforme del SIGCA CIAC</t>
  </si>
  <si>
    <t>Verificacion de estandares de calidad en cuanto a los requerimientos del diseño solicitados mediante pruebas NDT.</t>
  </si>
  <si>
    <t>Se realiza inspección de NDT según el método aplicable de acuerdo al manual de NDT, a los requisitos de diseño y lo evidenciado en el informe de resultado de ensayo</t>
  </si>
  <si>
    <t>M-4-10-004 Non destructive inspection manual 
Prácticas aprobadas por un NDT nivel III</t>
  </si>
  <si>
    <t>Inspecciones físicas y documentales para el proceso de comercialización de componentes e inspecciones preliminares para aeronaves</t>
  </si>
  <si>
    <t>Efectividad en cada una de las inspecciones requeridas por parte de Zona franca Bogotá, cumpliendo con los estándares de calidad establecidos en el Instructivo para el mantenimiento de bienes aeronáuticos</t>
  </si>
  <si>
    <t>Realizar de manera adecuada cada una de las inspecciones por medio del Formato de inspección para bien aeronáutico para las inspecciones físicas.</t>
  </si>
  <si>
    <t xml:space="preserve">I-2-02-010 Instructivo para el mantenimiento de bienes aeronáuticos
M-2-02-004 Manual de la Organización de Mantenimiento - MOM
M-2-02-008 Programa de Instrucción - PI
F-2-02-015 Inspección para bien aeronáutico
M-2-02-006 Suplemento para la Aviación de Estado al MPE  
MT-2-02-004 Repair Station Manual
MT-2-02-003 Quality Control Manual
M-2-02-002 Suplemento DGAC Chile
Reglamento aeronautico Latinoamericano
M-2-02-003 Suplemento Aviación de Estado al MOM
MT-03-01-001  Manual de diseño y desarrollo.    
 M-3-02-001 Manual de la organizacion de produccion.       </t>
  </si>
  <si>
    <t>Inspección a bienes aeronáuticos con la finalidad de determinar el estado del bien.</t>
  </si>
  <si>
    <t>M-4-10-004 Non destructive inspección manual 
Manuales del fabricante de la aeronave o del componente 
Prácticas aprobadas por un NDT nivel III
Task car de fabricaciòn 
Requisitos del cliente  o de Diseño)</t>
  </si>
  <si>
    <t>Recibir asesoria técnica relacionada con la compra de partes/componentes para la ejecucion de trabajos de mantenimiento, diseño, fabricación  y/o comercialización de partes.
Identificación de requisitos técnicos para la adquisición de bienes y servicios</t>
  </si>
  <si>
    <t>Respuesta oportuna para la asesoría técnica, contemplando los requisitos regulatorios para así disminuir el retraso en el inicio de los trabajos o los reprocesos generados por elementos que no cumplen los requisitos</t>
  </si>
  <si>
    <t>Revisión de los reglamentos vigentes según la autoridad aeronáutica bajo la cual se realiza la asesoría, incluyendo la revisión según los requisitos establecidos por CIAC en sus manuales regulatorios.</t>
  </si>
  <si>
    <t>M-2-02-004 Manual de la Organización de Mantenimiento - MOM
M-2-02-008 Programa de Instrucción - PI
M-2-02-006 Suplemento para la Aviación de Estado al MPE  
MT-2-02-004 Repair Station Manual
MT-2-02-003 Quality Control Manual
M-2-02-002 Suplemento DGAC Chile
M-2-02-003 Suplemento Aviación de Estado al MOM
Reglamentos Aeronáuticos de Colombia (UAEAC) - reglamento aeronautico Latinoamericano
CFR 14 (FAA)
MT-920, MT-866 (FAC)</t>
  </si>
  <si>
    <t>Respuesta oportuna para la asesoría técnica, contemplando los requisitos regulatorios y así determinar si el trabajo cotizado por el cliente se puede ejecutar o no</t>
  </si>
  <si>
    <t>Revisión de los manuales regulatorios de CIAC S.A. y normatividad vigente para determinar según el contexto de la consulta si se tiene la capacidad o no para realizar los trabajos.</t>
  </si>
  <si>
    <t>Especificaciones de operación
Lista de Capacidades
Anexo a la Lista de Capacidades</t>
  </si>
  <si>
    <t>Gestión (identificación, análisis, determinación) de las Salidas No Conformes generadas a fin de tomar las acciones correspondientes y solucionar la garantia reportada por el cliente</t>
  </si>
  <si>
    <t>Gestión oportuna y adecuada de la salida no conforme para evitar futuros reclamos por casos similares.</t>
  </si>
  <si>
    <t>Reuniones para el análisis de la salida no conforme</t>
  </si>
  <si>
    <t>P-2-02-001 CONTROL DE SALIDA NO CONFORME DEL SIGCA CIAC</t>
  </si>
  <si>
    <t>Establecimiento de los syllabus y requisitos de entrenamiento para brindar la respectiva capacitación al personal de CIAC S.A.</t>
  </si>
  <si>
    <t>Syllabus y requisitos de entrenamiento claros.
Solicitudes de entrenamiento oportunas</t>
  </si>
  <si>
    <t>Generación de los syllabus aprobados por las autoridades aeronáuticas.
Identificación del entrenamiento requerido a través del PAE</t>
  </si>
  <si>
    <t>MT-4-11-001 Training Program Manual
Presupuesto anual de entrenamiento (PAE)
M-2-02-006 Suplemento para la Aviación de Estado al MOM  
M-2-02-003 Suplemento para la aviación de estado al PI
M-2-02-008 Programa de Instrucción</t>
  </si>
  <si>
    <t>Recibir asesoria tecnica relacionada con asuntos legales presentados tanto al interior de la corporación como con las partes interesadas externas</t>
  </si>
  <si>
    <t>Respuesta oportuna para la asesoría técnica, contemplando los requisitos regulatorios para poder dar una respuesta jurídica que se ajuste a las normativa aeronáutica</t>
  </si>
  <si>
    <t>Verificación de los reglamentos vigentes según la autoridad aeronáutica aplicable bajo la cual se realiza la asesoría, incluyendo la revisión según los requisitos establecidos por CIAC en sus manuales regulatorios.</t>
  </si>
  <si>
    <t xml:space="preserve">M-2-02-004 Manual de la Organización de Mantenimiento - MOM
M-2-02-008 Programa de Instrucción
MT-2-02-004 Repair Station Manual
MT-2-02-003 Quality Control Manual
M-2-02-001 Suplemento DGAC Ecuador
M-2-02-002 Suplemento DGAC Chile
M-2-02-003 Suplemento Aviación de Estado al MOM
M-2-02-006 Suplemento para la Aviación de Estado al PI  
Reglamentos Aeronáuticos de Colombia
Federal Aviation Rules
Reglamentos de Aviación de Estado -Reglamento aeronautico Latinoamericano
Reglamentos aeronáuticos DAR Chile
 MT-03-01-001  Manual de diseño y desarrollo.    
 M-3-02-001 Manual de la organizacion de produccion.   </t>
  </si>
  <si>
    <t>Recibir las auditorias dirigidas a OCCAL/NDT facilitando la información requerida</t>
  </si>
  <si>
    <t>Facilidades durante la auditoría para el acceso a la información, brindando la misma de forma clara y concisa a fin de detectar el funcionamiento real del área</t>
  </si>
  <si>
    <t>Recepción de la auditoría, disponibilidad de personal, tiempo y recursos para la realización de la auditoría</t>
  </si>
  <si>
    <t>M-2-02-004 Manual de la Organización de Mantenimiento - MOM
MT-2-02-003 Quality Control Manual
M-4-10-002 Non destructive inspection manual</t>
  </si>
  <si>
    <t>Modificación de los procedimientos relacionados a aseguramiento de la calidad</t>
  </si>
  <si>
    <t>Realizar la modificación de los procedimientos establecidos en los manuales regulatorios para su área, contemplando los requisitos normativos</t>
  </si>
  <si>
    <t>Actualización de los manuales MOM, MPI y QCM a fin de contemplar los cambios solicitados por GASEC</t>
  </si>
  <si>
    <t>M-2-02-004 Manual de la Organización de Mantenimiento - MOM
MT-2-02-003 Quality Control Manual</t>
  </si>
  <si>
    <t>Planificación y solución a las no conformidades y oportunidades de mejora generadas por auditorías internas y externas dirigidas a OCCAL/NDT</t>
  </si>
  <si>
    <t>Seguimiento continuo y solución a las no conformidades y oportunidades de mejora dentro de los tiempos establecidos, con planes de acción acertados que eviten la generación de no conformidades y oportunidades de mejora de manera recurrente</t>
  </si>
  <si>
    <t>Cargue de la información en los módulos de "Auditoría" y "Mejora" en la plataforma iSolución. Diligenciamiento de Formato F-1-21</t>
  </si>
  <si>
    <t xml:space="preserve">M-2-02-004 Manual de la Organización de Mantenimiento - MOM
M-2-02-008 Programa de Instrucción
MT-2-02-004 Repair Station Manual
M-4-10-002 Non destructive inspection manual
MT-2-02-003 Quality Control Manual
MT-03-01-001  Manual de diseño y desarrollo.    
 M-3-02-001 Manual de la organizacion de produccion.   
P-2-02-001 Procedimiento Control de Salida No Conforme del SIGCA CIAC    </t>
  </si>
  <si>
    <t>Mantener actualizada la información documentada propia de su proceso para soportar las auditorías y mantener la certificación de sistemas de gestión</t>
  </si>
  <si>
    <t>Realizar la actualización documental en los tiempos establecidos, especificando claramente las razones de los cambios</t>
  </si>
  <si>
    <t>Cargar la información actualizada en iSolución cada vez que se requiera</t>
  </si>
  <si>
    <t>P-1-03-001 Procedimiento control de documentos y registros del SIGCA CIAC</t>
  </si>
  <si>
    <t>Entrega de datos y Seguimiento a los indicadores de gestión establecidos para el proceso de Seguimiento y Control enfocados a OCCAL/NDT</t>
  </si>
  <si>
    <t>Entrega de datos correctos y en tiempo real.
Correcto análisis de los indicadores de gestión a fin de mantenerlos en valores positivos y, en caso de tener indicadores bajos, generar los planes de acción necesarios y eficientes para la mejora del indicador como evidencia del correcto desarrollo de los procesos</t>
  </si>
  <si>
    <t>Envío de las matrices de datos para los indicadores vía correo electrónico.
Revisión de los indicadores en software de medición, establecimiento de planes de acción a través de socializaciones, reuniones y toma de decisiones.</t>
  </si>
  <si>
    <t>Objetivos Estratégicos
MTZ-1-03-008 Matriz indicadores de Gestión CIAC
CP-SYC-002 Caracterización del proceso seguimiento y control
PLN-2-01-001 Plan de Gestión de Capacidades</t>
  </si>
  <si>
    <t>Información del área solicitada por parte de OPLAI</t>
  </si>
  <si>
    <t>Realizar la entrega de los documentos solicitados en los tiempos establecidos</t>
  </si>
  <si>
    <t>Correos electrónicos, comunicados internos</t>
  </si>
  <si>
    <t>Directivas transitorias</t>
  </si>
  <si>
    <t>Recibir las auditorias dirigidas a OCCAL facilitando la información requerida</t>
  </si>
  <si>
    <t>P-2-01-001 Procedimiento de auditorias internas del SIGCA</t>
  </si>
  <si>
    <t>Objetivos Estratégicos
MTZ-1-03-008 Matriz indicadores de Gestión CIAC
CP-SYC-002 Caracterización del proceso seguimiento y control</t>
  </si>
  <si>
    <t>Información del área solicitada por parte de la presidencia</t>
  </si>
  <si>
    <t>M-2-02-004 Manual de la Organización de Mantenimiento - MOM
MT-2-02-004 Repair Station Manual
M-4-10-002 Non destructive inspection manual</t>
  </si>
  <si>
    <t>Cumplimiento de la función delegada a OCCAL a fin de garantizar la continuidad del negocio</t>
  </si>
  <si>
    <t>Los trabajos ejecutados en CIAC se hagan con altos estándares de calidad, sin presentar garantías ni salidas no conformes</t>
  </si>
  <si>
    <t>Cumplimiento de los procedimientos normativos, contemplando los atributos de calidad, mejorando los procesos establecidos en los manuales técnicos</t>
  </si>
  <si>
    <t>M-2-02-004 Manual de la Organización de Mantenimiento - MOM
M-2-02-008 Programa de Instrucción
MT-2-02-004 Repair Station Manual
M-4-10-002 Non destructive inspection manual
MT-2-02-003 Quality Control Manual
Políticas de la CIAC S.A.
 MT-03-01-001  Manual de diseño y desarrollo.    
 M-3-02-001 Manual de la organizacion de produccion.    
I-2-02-006 Instructivo Cierre Técnico
I-2-02-011 Instructivo Diligenciamiento de Documentación Técnica</t>
  </si>
  <si>
    <t>Planificación y solución a los reportes de seguridad operacional</t>
  </si>
  <si>
    <t>Seguimiento continuo y solución a los reportes de seguridad operacional dentro de los tiempos establecidos, con planes de acción acertados que eviten la generación de reportes de seguridad operacional de manera recurrente</t>
  </si>
  <si>
    <t xml:space="preserve">Correos electrónicos, comunicados internos/Cargue de la información en los módulos de "Auditoría" y "Mejora" para reportes de seguridad operacional en la plataforma iSolución. </t>
  </si>
  <si>
    <t xml:space="preserve">M-2-02-004 Manual de la Organización de Mantenimiento - MOM
M-2-02-008 Programa de Instrucción
MT-2-02-004 Repair Station Manual
M-4-10-002 Non destructive inspection manual
MT-2-02-003 Quality Control Manual
MT-03-01-001  Manual de diseño y desarrollo.    
 M-3-02-001 Manual de la organizacion de produccion.   
P-2-02-001 Procedimiento Control de Salida No Conforme del SIGCA CIAC 
MT-2-04-002	MANUAL DE SEGURIDAD OPERACIONAL   </t>
  </si>
  <si>
    <t>Revisión y aprobación de la gestión del cambio para la ejecución de obras de infraestructura que compromentan las áreas misionales para darle trámite ante la autoridad aeronáutica correspondiente</t>
  </si>
  <si>
    <t>Seguimiento al proceso de gestión de cambio definido por CIAC
Envío de la solicitud a la autoridad aeronautica correspondiente</t>
  </si>
  <si>
    <t>Formato gestión del cambio
Comunicados con la aeronáutica civil</t>
  </si>
  <si>
    <t>Información para la realización de permisos para trabajos de alto riesgo (alturas y espacios confinados)</t>
  </si>
  <si>
    <t>Envío de información para la realización de permisos para trabajos de alto riesgo (alturas y espacios confinados)</t>
  </si>
  <si>
    <t>Correo electrónicos con la información</t>
  </si>
  <si>
    <t>Diligenciamiento del FUID 
Información de la dependencia para la elaboración de las TRD</t>
  </si>
  <si>
    <t>Diligenciamiento del FUID 
Envío de la información de la dependencia para la elaboración de las TRD</t>
  </si>
  <si>
    <t>TRD de la dependencia
FUID</t>
  </si>
  <si>
    <t>Aprobación para la vinculación de pasantes misionales
Necesidades de capacitación del área y de los funcionarios de la corporación en temas de requerimientos aeronáuticos para ser incluidas en el programa de capacitación</t>
  </si>
  <si>
    <t>Correos electrónicos con la aprobación  de las pasantías misionales
Envío de matriz de capacitación anual</t>
  </si>
  <si>
    <t>Correos electrónicos de aprobación</t>
  </si>
  <si>
    <t>Diligenciamiento del los formatos establecidos por DAFIN para la revisión de inventario</t>
  </si>
  <si>
    <t>Correo electrónicos
Formatos diligenciados del inventario</t>
  </si>
  <si>
    <t>Recepcion, almacenamiento, entrega de materiales y suministros según los requerimientos de las dependencias</t>
  </si>
  <si>
    <t>Cortos tiempos de respuesta a los requerimientos</t>
  </si>
  <si>
    <t xml:space="preserve"> * Entrega de los bienes y suministros, de acuerdo a lo establecido en el Manual de Almacen </t>
  </si>
  <si>
    <t>Vales de entrada, Vales de Salida, Manual de Almacen</t>
  </si>
  <si>
    <t>Garantizar la disponibilidad de material para la continuidad de las operaciones de la Corporación</t>
  </si>
  <si>
    <t>Identificar oportunamente las necesidades de la corporación en cuanto a la disponibilidad de material</t>
  </si>
  <si>
    <t>Verificación contínua de los inventarios
Planificación de necesidades de materiales y seguimiento a su utilización</t>
  </si>
  <si>
    <t xml:space="preserve">Procedimiento de </t>
  </si>
  <si>
    <t>Recepción de material (materiales, componentes, herramientas y/o equipos) a los almacenes de CIAC y disposición para el proceso de inspección de recibo cumpliendo la normatividad aeronáutica.</t>
  </si>
  <si>
    <t>Cumplir los procedimientos estipulados en el Manual del almacén y Manual de la Organización de Mantenimiento de CIAC.</t>
  </si>
  <si>
    <t>Cumplimiento del procedimiento de inspección de material estipulado en el Manual del Almacén</t>
  </si>
  <si>
    <t>Registro de Incoming Inspection (forma F-02-026) Manual de almacen</t>
  </si>
  <si>
    <t>Atender oportunamente las auditorias convocadas por la oficina de control interno incluidas en el plan de auditorias.</t>
  </si>
  <si>
    <t>Participar activamente según el plan de auditorias de la Entidad</t>
  </si>
  <si>
    <t>*Mejora continua de los procesos
* Definición de planes de acción para los hallazgos derivados de las auditorías</t>
  </si>
  <si>
    <t>*Formatos, documentos según lo establecido en los procesos
*Software de gestión de calidad</t>
  </si>
  <si>
    <t>SIGCA</t>
  </si>
  <si>
    <t xml:space="preserve">Cumplimiento de los estandares del sistema de gestión de la calidad aeronáuticaimplementados en la Corporación </t>
  </si>
  <si>
    <t>Cumplir oportunamente con los requerimientos de funcionamiento de las dependencias internas.</t>
  </si>
  <si>
    <t>Cumplimiento a los procedimientos establecidos por los diferentes organismos de seguimiento y control. 
• Formulación, ejecución y seguimiento a los planes de mejora. 
• Atención a auditorías. 
Cumplimiento de lo establecido en las Directivas transitorias.</t>
  </si>
  <si>
    <t>Correos electrónicos, 
*Software de gestión de calidad</t>
  </si>
  <si>
    <t>Cumplir con la politica " Control inventarios almacen", establecida mediante Oficio 20201200000513/120/OCINT/CIAC, de fecha 9 de enero de 2020. 
Solicitar el proceso de baja de material consolidar conceptos y convocar comité evaluador y realizar acta de comite.</t>
  </si>
  <si>
    <t>Verificar la efectividad de los controles de inventartios y proceso de baja de material</t>
  </si>
  <si>
    <t>Revista selectiva almacen principal y bodegas.
Cumplimiento de los procedimientos establecidos en el instructivo baja de material aeronáutico y destino final</t>
  </si>
  <si>
    <t>Acta de selectiva de inventarios F-8-02-003. 
Comunicados, 
Acto administrativo-Resolución de conformación del comité de baja.
Acta de elementos propuestos para baja.</t>
  </si>
  <si>
    <t>Mantener vigentes el programa de calibración de las herramientas y equipos para el servicio de prestamo.</t>
  </si>
  <si>
    <t>Garantizar la disponibilidad de las herramientas y equipos en cumplimiento del Manual del almacén y Manual de la Organización de Mantenimiento de CIAC.</t>
  </si>
  <si>
    <t>Efectuar el Programa de calibracion de herramientas</t>
  </si>
  <si>
    <t xml:space="preserve">ZPM_PREST_TOOLS - Préstamo almacén herramienta </t>
  </si>
  <si>
    <t>Responder a requerimientos de entes de control, y conciliacion mensual de la cuenta contable de inventarios.</t>
  </si>
  <si>
    <t>Entregar información clara y oportuna</t>
  </si>
  <si>
    <t>Efectuar conciliaciones mensuales. 
Envio de información solicitada</t>
  </si>
  <si>
    <t>Acta de conciliacion
Correos electrónicos</t>
  </si>
  <si>
    <t>Garantizar condiciones de seguridad apropiadas para el movimiento de carga</t>
  </si>
  <si>
    <t>Velar por condiciones de seguridad adecuadas para el movimiento de carga y el personal involucrado</t>
  </si>
  <si>
    <t>Cumplir con lo establecido en el Manual de almacen</t>
  </si>
  <si>
    <t>Manual de almacen
Lista de chequeo de MLOSA para movimientos de mercancia de alto valor y sobredimensionada</t>
  </si>
  <si>
    <t>Gestión Humana</t>
  </si>
  <si>
    <t>1. Conocer el informe de ejecución presupuestal de Gastos en lo relacionado con la nómina</t>
  </si>
  <si>
    <t>1. Recibir dentro del plazo establecido el informe de ejecución presupuestal de Gastos en lo relacionado con la nómina</t>
  </si>
  <si>
    <t xml:space="preserve">1. Cargue de Ejecución presupuestal de gastos relacionados con la nómina de la Corporación en el aplicativo del Ministerio de Hacienda </t>
  </si>
  <si>
    <t>Informe mensual de Ejecución Presupuestal de de gastos relacionados con la nómina de la Corporación en el aplicativo del Ministerio de Hacienda</t>
  </si>
  <si>
    <t>1. Reporte de gastos mensuales de nómina, personal temporal y contratistas 
2. Perfil sociodemografico vigente de los servidores publicos</t>
  </si>
  <si>
    <t>Recibir oportunamente la información correspondiente</t>
  </si>
  <si>
    <t>Actualización mensual y anual de la información personal de todos los colaboradores</t>
  </si>
  <si>
    <t>Informes cargados en la plataforma del DANE con la información del personal de la Corporación.</t>
  </si>
  <si>
    <t>Vicepresidencia Administrativa -  Gerencia Logísitica</t>
  </si>
  <si>
    <t>Respuesta de  requerimientos de  temas de personal
 Control del SIRECI trimestralmente</t>
  </si>
  <si>
    <t>Transparencia de nuestros servidores</t>
  </si>
  <si>
    <t>Realización de Auditorias
 Presentación de informes</t>
  </si>
  <si>
    <t>Informes de auditorias
Informes emitidos por el ente regulador</t>
  </si>
  <si>
    <t>Registro actualizado de los empleados publicos y trabajadores oficiales en el aplicativo SIGEP 
Cumplimiento de políticas de empleo público</t>
  </si>
  <si>
    <t>Mantener actualizada la información de los servidores públicos</t>
  </si>
  <si>
    <t>Realizar ingresos y retiros de los empleados publicos y trabajadores oficiales en la plataforma SIGEP.</t>
  </si>
  <si>
    <t>Reporte de personal vinculado del SIGEP</t>
  </si>
  <si>
    <t>Fondo Nacional del Ahorro</t>
  </si>
  <si>
    <t>Reporte mensual de cesantías</t>
  </si>
  <si>
    <t>Recibir oportunamente la información de aportes de cesantías</t>
  </si>
  <si>
    <t>Ejecución del procedimiento para la liquidación de nómina, prestaciones sociales, seguridad social y parafiscales.</t>
  </si>
  <si>
    <t>Informe de cesantias</t>
  </si>
  <si>
    <t>Información del personal militar y novedades administrativas</t>
  </si>
  <si>
    <t>Alineación con políticas GSED</t>
  </si>
  <si>
    <t>1.Responder a las solicitudes administrativas relacionadas con el personal militar que está en comisión administrativa permanente.
2. Tramitar las novedades administrativas del personal militar (Comisiones al exterior).</t>
  </si>
  <si>
    <t>Programación de vacaciones de personal militar
Comisiones
Actos de nombramiento 
Registro de información en ERP</t>
  </si>
  <si>
    <t>Entidades de Seguridad social y Prestadoras de Servicios (EPS, Fondos de pensión,Arl, fondos de cesantias)</t>
  </si>
  <si>
    <t>Obtener información oportuna relacionada con aportes al sistema de seguridad social</t>
  </si>
  <si>
    <t>Recibir oportunamente la información de los aportes realizados por la CIAC para la determinación de deudas presuntas</t>
  </si>
  <si>
    <t>Responder a las solicitudes realizadas dentro de los tiempos establecidos</t>
  </si>
  <si>
    <t>Reporte mensual de cesantías
Registro de aportes de salud
Registro aportes de pensión
Registro aportes ARL</t>
  </si>
  <si>
    <t>Proveedor pruebas psicotécnicas</t>
  </si>
  <si>
    <t>Definición de los requisitos aplicables a las pruebas psicotécnicas</t>
  </si>
  <si>
    <t>Realizar el pago oportuno de manera anual.</t>
  </si>
  <si>
    <t>Seguimiento en el cumplimiento de los requisitos aplicables a las pruebas psicotécnicas</t>
  </si>
  <si>
    <t>Reportes de pruebas psicotécnicas aplicados</t>
  </si>
  <si>
    <t>Reporte mensual de nómina electrónica</t>
  </si>
  <si>
    <t>Cumplimiento normativo</t>
  </si>
  <si>
    <t>Consolidación y cargue de la información en la plataforma de la DIAN</t>
  </si>
  <si>
    <t>Informe prevalidador XML transmisión de nómina electrónica</t>
  </si>
  <si>
    <t>Servicio Nacional de Aprendizaje - SENA</t>
  </si>
  <si>
    <t>Calcular la cuota de aprendices de acuerdo a lo establecido en el decreto 620 del 7 de marzo de 2005 y el artículo 32 de la Ley 789 de 2002</t>
  </si>
  <si>
    <t>Recibir información clara y oportuna para la determinación de la cuota de aprendices</t>
  </si>
  <si>
    <t>Consolidación y cargue de la información de planta para determinar cuota de aprendizaje (Diligenciamiento matrices 1 y 2) en el aplicativo dispuesto por el SENA.</t>
  </si>
  <si>
    <t>Matrices No 1 y 2 diligencidas 
Resolución SENA determinando la cuota de aprendices.</t>
  </si>
  <si>
    <t>Envío de Informe de cálculo actuarial de forma anual</t>
  </si>
  <si>
    <t>Preveer costos para pago a pensionados (cuotas partes pensionales)</t>
  </si>
  <si>
    <t>Contratación de proveedores especializados para la elaboración del calculo actuarial en cada vigencia</t>
  </si>
  <si>
    <t xml:space="preserve">Resultado e informe de calculo actuarial </t>
  </si>
  <si>
    <t xml:space="preserve">Solictud de conceptos juridicos para la atencion de las diferentes demandas, derechos de peticion y elaboracion de contratos </t>
  </si>
  <si>
    <t xml:space="preserve">Argumentación con fundamentos jurídicos que aporten a la discusión y solución en derecho de la controversia estudiada </t>
  </si>
  <si>
    <t xml:space="preserve">Facilitar la documentación requerida de conformidad con el procedimiento de análisis y elaboración de documentos jurídicos  </t>
  </si>
  <si>
    <t>Documentación cargada en los procesos de Datadoc.</t>
  </si>
  <si>
    <t>Dar cumplimiento al marco normativo y el logro de sus planes, objetivos y resultados esperados</t>
  </si>
  <si>
    <t>Cumplimiento de los estandares y gestión institucional</t>
  </si>
  <si>
    <t>Dar cumplimiento a lo solicitado por la oficina de control interno como producto del desarrollo de las diferentes auditorías ejecutadas.</t>
  </si>
  <si>
    <t>Planes de mejoramiento asociados.
Procesos asociados en el software de gestión de calidad.</t>
  </si>
  <si>
    <t>Información adecuada y oportuna para la continuidad de los procesos ejecutados en la Vicepresidencia Financiera.</t>
  </si>
  <si>
    <t>Solicitud de presupuesto para nómina
Tramites de pagos de nómina de personal de planta, pasantes y aprendices 
Tramite de pago a proveedores
Generar informes requeridos por la Vicepresidencia Financiera</t>
  </si>
  <si>
    <t>Documentos presupuestales
Memorandos de pagos
Informes</t>
  </si>
  <si>
    <t>Todas las dependencias</t>
  </si>
  <si>
    <t>Oportunidad en los tiempos de respuesta</t>
  </si>
  <si>
    <t>Contratación del personal 
Liquidación de viáticos
Consolidación y coordinación de vacaciones</t>
  </si>
  <si>
    <t>1. Minutas de contratos
2. Resoluciones de nombramiento de pasantes
3. Resoluciones de vacaciones</t>
  </si>
  <si>
    <t>Vicepresidencia Financiera - Costos</t>
  </si>
  <si>
    <t>Conocer el informe de rentabilidad por unidad de negocio</t>
  </si>
  <si>
    <t>Oportunidad en la entrega de informacion</t>
  </si>
  <si>
    <t>Cargar la información en la fuente de datos dispuesta para el informe de Power BI</t>
  </si>
  <si>
    <t>Sitio de indicadores financieros
Informe de costos Power Bi</t>
  </si>
  <si>
    <t xml:space="preserve">Seguimiento a los costos de la unidad de negocio y controlar el costo planificado versus el costo real </t>
  </si>
  <si>
    <t>Realizar análisis de costos de la unidad de negocio y controlar el costo planificado versus el costo real de las ordenes.</t>
  </si>
  <si>
    <t>Informe por centro de costo y cuenta contable
Informe de costos planificados versus costos reales</t>
  </si>
  <si>
    <t xml:space="preserve">Brindar calculo de factores, tarifas de mano de obra y tarifas de servicios NDT </t>
  </si>
  <si>
    <t>Calcular los factores por linea de negocio o tipo de contrato.
Calcular las tarifas de mano de obra.
Calcular las tarifas de servicios de NDT.</t>
  </si>
  <si>
    <t>Correo electrónico con factores por linea de negocio o tipo de contrato, tarifas de mano de obra a costo de acuerdo a cada clase de actividad, tarifas a costo de los servicios de NDT</t>
  </si>
  <si>
    <t>Concepto de costos para los formatos GR999999999</t>
  </si>
  <si>
    <t>Revisar las solicitudes con cargo al proyecto de financiacion GR999999999 el cual se verifica que este incluido en el anteproyectop de presupuesto, y se informa con cargo q que centro de costo se debe cargar</t>
  </si>
  <si>
    <t>Formato GR999999999 diligenciado</t>
  </si>
  <si>
    <t>Aliados y/o Socios Estratégicos</t>
  </si>
  <si>
    <t>Prestación del Servicio</t>
  </si>
  <si>
    <t>Cumplimiento de responsabilidades técnicas derivadas de los contratos/convenios pactados</t>
  </si>
  <si>
    <t>Generar utilidades o beneficios para su sostenimiento</t>
  </si>
  <si>
    <t>Realización del consejo/comité de administración trimestral entre el aliado o socio estratégico y la presidencia CIAC</t>
  </si>
  <si>
    <t>Actas de reunión</t>
  </si>
  <si>
    <t>Cumplimiento de los requisitos legales aplicables, derivados de regulaciones, reglamentos, normas, leyes, contratos, manuales de los fabricantes de aeronaves y componentes, políticas y lineamientos
establecidos en lo manuales de CIAC aprobado y aceptados por las Autoridades Aeronáuticas.</t>
  </si>
  <si>
    <t>Suministro de información clara, completa y
oportuna, en donde no se evidencie ningun hallazgo respecto al cumplimiento de los requisitos.</t>
  </si>
  <si>
    <t xml:space="preserve">Cumplimiento de los procedimientos establecidos en manuales, instructivos, planes, controles, informes, documentos, etc., emitidos por la Oficina de Control Calidad </t>
  </si>
  <si>
    <t>Vicepresidencia Operativa - Departamento de abastecimiento</t>
  </si>
  <si>
    <t>Entregar información técnica soportada en los Manuales de los fabricantes de los aviones para el suministro de los insumos, partes y componentes que se requieran para el servicio.</t>
  </si>
  <si>
    <t xml:space="preserve">Pedidos con informacion tecnica clara y detallada para garantizar que las adquisiciones realizadas cumplan con los requisitos necesarios para el servicios </t>
  </si>
  <si>
    <t>Establecer detalladamente todos los requisitos del producto o servicio a solicitar al proveedor, en los formatos establecidos para las solicitudes de pedido</t>
  </si>
  <si>
    <t>Generación de SOLPEDs 
ECOs</t>
  </si>
  <si>
    <t>1. Realizar analisis de riesgo de los servicios 
2. Recibir las hojas de ruta oportunamente de trabajos programados, no rutina y garantias, 
3. Informes de avance de los servicios  
4. Emitir concepto tecnico de garantias, con todo el soporte técnico de los reportes para poder brindar respuesta.</t>
  </si>
  <si>
    <t xml:space="preserve">Estructurar y validar de manera oportuna los requerimientos para la generación de cotizaciones </t>
  </si>
  <si>
    <t>1. Efectuar reuniones con las áreas pertinentes para detectar los riesgos asociados a los servicios proyectados.
2.Verificar los tiempos del servicio, junto con la documentación técnica y generar los requerimientos de material y mano de obra..
3. Estructuración, Control y seguimiento del Cronograma (Gantt) 
4. Reuniones de control de los tiempos de programación, para informar avances a los clientes.
5. Realizar reunión interna para emitir el concepto técnico de garantias</t>
  </si>
  <si>
    <t xml:space="preserve">1. Actas de reuniones y seguimiento para validar los riesgos 
2. PRE SERVICIO y de seguimiento.
3. Informes de Avance
4. Cuadros de avances de servicio.
5. Concepto tecnico de garantias
Realizar analisis de riesgo de los servicios </t>
  </si>
  <si>
    <t>1. Suministrar información exacta de los servicios ejecutados y de los requerimientos de la gerencia de mantenimiento para su funcionamiento.
2. Cumplimiento de los lineamientos de direccionamiento estratégico. (Directivas, indicadores de gestión,  anteproyecto presupuesto,  análisis del entorno,  actualización lineamientos SIGCA).
3. Control de austeridad del gasto para el cumplimiento de la misión y el funcionamiento de la CIAC.</t>
  </si>
  <si>
    <t>Oportuna entrega de información cumpliendo con los tiempos de respuesta establecidos.
Análisis del sector y definición de lineas estratégicas a seguir.</t>
  </si>
  <si>
    <t xml:space="preserve">1. Generación de información del estado de ejecución de los servicios cuando sea requerido
2. Revisión y evaluación mensual/ trimestral de  ejecución y objetivos del negocio (indicadores). 
3. Cumplimiento de las directivas transitorias </t>
  </si>
  <si>
    <t>Informe de gestión
Indicadores de gestión
Correos electronicos
Actas de reuniónes comité directivo, cuadro de mando y RAE.</t>
  </si>
  <si>
    <t>Secretaría de Transparencia</t>
  </si>
  <si>
    <t xml:space="preserve">Reporte de hechos de corrupción
</t>
  </si>
  <si>
    <t xml:space="preserve">La Secretaría de Transparencia analiza su contenido, adelanta las actuaciones respectivas frente a los entes de control y los toma como insumos para elaborar informes trimestrales al Consejo Asesor del Gobierno Nacional en materia de control interno con el propósito de fortalecer el sistema.​
</t>
  </si>
  <si>
    <t>1. El reporte se debe presentar en el momento en que se evidencie el posible delito contra la administración pública o acto de corrupción, diligencia el formato https://www.secretariatransparencia.gov.co/revision-peticiones-corrupcion/SiteAssets/red-anticorrupcion-jefes-control-interno/Formato%20de%20Reporte.docx
2. El reporte se enviará al correo  contacto@presidencia.gov.co  anexando las pruebas que sean soporte de los hechos descritos.
3. El reporte de que trata la presente directiva no exime a los Jefes de la Unidad de la Oficina de Control Interno, o quien haga sus veces, de la obligación establecida en los artículo 67 de la ley 906 de 2004 y 9 de la ley 1474 de 2011.</t>
  </si>
  <si>
    <t xml:space="preserve">Solo en caso de evidenciarse un hecho de corrupción y de acuerdo con lo establecido en el (DECRETO 338 DE 2019) se tendra como evidencia el formato https://www.secretariatransparencia.gov.co/revision-peticiones-corrupcion/SiteAssets/red-anticorrupcion-jefes-control-interno/Formato%20de%20Reporte.docx y  el envío al correo  contacto@presidencia.gov.co  anexando las pruebas que sean soporte de los hechos descritos. 
Estos soportes son de caracter confidencial. </t>
  </si>
  <si>
    <t xml:space="preserve">Seguimiento al Programa de Transparecia y Ética Pública  </t>
  </si>
  <si>
    <t xml:space="preserve"> Conocer acerca de las medidas anticorrupción adoptadas por las Entidades y el estado de su cumplimiento</t>
  </si>
  <si>
    <t>* Aplicar seguimientos a cada uno de los compromisos detallados en el Programa de Transparecia y Ética Pública.
 Documentar el seguimiento en el formato de seguimiento alPrograma de Transparecia y Ética Pública y de seguimiento al mapa de riesgos de corrupción
*  Presentar el informe de seguimiento al Programa de Transparecia y Ética Pública y de seguimiento al mapa de riesgos de corrupción
*  Publicar en la página web seguimiento al Programa de Transparecia y Ética Pública y de seguimiento al mapa de riesgos de corrupción.
*  Hacer seguimiento al cumplimiento a las recomendaciones y oportunidades de mejora evidenciadas en el informe.</t>
  </si>
  <si>
    <t>Informe de auditoría  y matriz publicable en pagina web.</t>
  </si>
  <si>
    <t>Diligenciamiento del aparte Control Interno de la evaluación FURAG</t>
  </si>
  <si>
    <t>Conocer el grado de madurez de la Corporación en la implementación de MIPG - MECI</t>
  </si>
  <si>
    <t>• Diligenciar preguntas en el aparte Control Interno del aplicativo FURAG
• Elaborar informe de reporte de resultados de la Evaluación Anual MIPG - MECI con destino a la presidencia
•  Publicar en la página web de la Corporación el informe de reporte de resultados de la Evaluación Anual MIPG - MECI.</t>
  </si>
  <si>
    <t>• Certificado virtual de cumplimiento de diligencimiento de la información.</t>
  </si>
  <si>
    <t xml:space="preserve">Consolidación de Planes de Mejoramiento
</t>
  </si>
  <si>
    <t>•Verficar que  el ente auditado aplique la normatividad vigente del pais y propia de la entidad, bajo lineamientos eticos y de control fiscal.
• Determinar acciones de mejoramiento para subsanar hallazgos detectados en visitas de auditoría.</t>
  </si>
  <si>
    <t>• Asegurar que todos los involucrados en la solución de los hallazgos determinados por la Contraloría en su informe, conozcan este documento y documenten las acciones de mejoramiento que permitan superar las debilidades detectadas.
•  Consolidar las acciones de mejoramiento planteadas por los auditados en el formato que para tal fin ha diseñado la Contraloría General de la República
• Documentar el Plan de Mejoramiento en el aplicativo SIRECI  de la Contraloría General de la República.</t>
  </si>
  <si>
    <t>* Excel que se diligencia del aplicativo SIRECI.
* Certificado de presentacion de la informacion emitido por la pagina web de la Contraloría con acuse recibido de la información reportada.</t>
  </si>
  <si>
    <t xml:space="preserve">
Seguimiento a Planes de Mejoramiento</t>
  </si>
  <si>
    <t xml:space="preserve"> Conocer semestralmente el estado de cumplimiento de las acciones determinadas para subsanar hallazgos detectados en visitas de auditoría.</t>
  </si>
  <si>
    <t>•  Efectuar seguimiento mensual al cumplimiento del plan de mejoramiento suscrito con la Contraloría General de la República
•  Semestralmente cargar en la plataforma SIRECI el seguimiento al  plan de mejoramiento</t>
  </si>
  <si>
    <t>Agencia Jurídica del Estado</t>
  </si>
  <si>
    <t>Informe E-Kogui</t>
  </si>
  <si>
    <t>Conocer el grado de veracidad de la información digitada por los diversos responsables de alimentar el aplicativo E-Kogui, a través del seguimiento efectuado por la Oficina de Control Interno</t>
  </si>
  <si>
    <t>• Efectuar auditoría al aplicativo E-Kogui
• Presentar la plantalla E-Kogui  de Control Interno a la Agencia Jurídica del Estado
• Publicar informe E-Kogui en la página web de la Corporación</t>
  </si>
  <si>
    <t>* Excel plantilla eKogui.
*  Seguimiento a cumplimiento de acciones de mejoramiento planteadas, si aplica.</t>
  </si>
  <si>
    <t>Dirección Nacional de Derechos de Autor</t>
  </si>
  <si>
    <t>Informe de cumplimiento de derechos de autor software</t>
  </si>
  <si>
    <t xml:space="preserve">• Conocer el grado de cumplimiento de la Entidad en asuntos de Derechos de Autor software através del seguimiento efectuado por la Oficina de Control Interno, 
•Conocer  la efectividad de los  controles que CIAC S.A implementa para  proteger los derechos de autor software. </t>
  </si>
  <si>
    <t>• Efectuar revisión de cumplimiento de derechos de autor software.
• Documentar informe de cumplimiento de derechos de autor software.
• Presentar informe de cumplimiento de derechos de autor a la presidencia CIAC.
• Diligenciamiento del aplicativo online de la Dirección Nacional de Derechos de Autor y obtención del respectivo certificado.
• Publicar informe de cumplimiento de derechos de autor en la página web de la Corporación.
• Informar a la presidencia , Subpresidencia, Comité de Coordinación de Control Interno y Comité de Auditoría acerca del estado de las acciones de Mejoramiento suscritas para superar las debilidades detectadas, en caso de que se presenten.</t>
  </si>
  <si>
    <t>• Informe de cumplimiento de derechos de autor software.
• Certificado de diligenciamiento del aplicativo online de la Dirección Nacional de Derechos de Autor.
* Correo electrónico de información de las dependencias involucradas.
*  Seguimiento a cumplimiento de acciones de mejoramiento planteadas, si aplica.</t>
  </si>
  <si>
    <t>Contaduría General de la Nación</t>
  </si>
  <si>
    <t>Informe de Control Interno Contable</t>
  </si>
  <si>
    <t>•Conocer el estado de cumplimiento de la Corporación en asuntos contables.
•Verificar la aplicación correcta  de los estándares internacionales aplicables a la Entidad bajo la normatividad vigente, midiendo la efectividad de las acciones minimas de control, para garantizar la representacion fiel de la situacion  financiera de la CIAC S.A</t>
  </si>
  <si>
    <t xml:space="preserve">• Efectuar revisión de cumplimiento contable
• Documentar informe de cumplimiento contable
• Presentar informe de cumplimiento contable a la presidencia CIAC 
• Presentar informe de cumplimiento contable a la Contaduría General de la Nación
• Publicar informe de cumplimiento contable en la página web de la Corporación
</t>
  </si>
  <si>
    <t xml:space="preserve">
* Diligenciamiento del Formulario de Evaluación Control Interno Contable en el aplicativo CHIP de la Contaduría General de la Nación. 
* Informe de la evaluación de control interno contable.</t>
  </si>
  <si>
    <t>Congreso de la República</t>
  </si>
  <si>
    <t>Respuesta anual al Congreso de la República</t>
  </si>
  <si>
    <t>Responder las preguntas que sobre la gestión anualmente dirige el  Congreso de la República en oficio que dirige a la Corporación</t>
  </si>
  <si>
    <t>•  Recibir y radicar el oficio del Congreso con la solicitud de información que requiere.  Esto lo efectúa la Rececpción.
•  Subpresidencia clasifica la información y dirigir la solicitud de respuesta a las dependencias que cuenten con la información solicitada
•  La Oficina de Control Interno y las demás dependencias recopilan la información y soportes solicitados y los remite a la Coordinadora Contable, quien reune la información y prepara la respuesta para la firma del Gerente
•  Se firma, radica y entrega la respuesta al Congreso con los documentos soportes solicitados</t>
  </si>
  <si>
    <t>•  Oficio de solicitud de información enviado por el Congreso de la República
•  Correos y comunicaciones internas solicitando la información y soportes para conformar la respuesta al Congreso
•   Oficio de respuesta remitido al Congreso de la República, junto con sus soportes</t>
  </si>
  <si>
    <t>Comité de auditoría</t>
  </si>
  <si>
    <t>Preparación y ejecución del Comité de auditoría CIAC</t>
  </si>
  <si>
    <t xml:space="preserve">
• Conocimiento del funcionamiento  de CIAC S.A  frente a la gestion interna de los procesos  y efectividad de los controles establecidos.
• Conocer los estados fiancieros emitidos por la CIAC dando cumplimiento a la normatividad vigente sobre la buena ejecución de los recursos. 
•  A través de los miembros del Comité de Auditoría, la Junta Directiva de CIAC se informa acerca del resultado de las auditorías de la Corporación, de los estados financieros, de los reportes de la Revisoria Fiscal y en general de temas asociados con la verificación de controles en la CIAC</t>
  </si>
  <si>
    <t>•  Hacer seguimiento a compromisos anteriores del Comité de Auditoría CIAC.
•  Consolidar la información a presentar en Comité de Auditoría CIAC.
•  Documentar la presentación a exponer en Comité de auditoría CIAC.
•  Citar a los miembros del Comité de Auditoría CIAC a reuniones, según agenda.
•  Ejecutar la reunión del Comité de Auditoría de acuerdo con la agenda concertada.
•  Documentar las actas de reuniones del Comité de Auditoría CIAC.
•  Recoger firmas de las actas de reuniones del Comité de Auditoría CIAC.
•  Mantener debidamente custodiadas las actas del Comité de Auditoría CIAC .</t>
  </si>
  <si>
    <t>* Diapositivas presentadas.
* Acta firmada por miembros del comité de auditoría
* Video de evidencia de la reunión, cuando esta sea virtual.
* Correos de citación y aceptación de actas.</t>
  </si>
  <si>
    <t>* Cumplir con los lineamientos normativos exigidos por la ley en materia de Control Interno 
* Verificar el nivel de Sistema de Control Interno de la entidad
* Identificar factores de control y riesgo para la Organización
* Estar enterado de los posibles hechos de corrupción</t>
  </si>
  <si>
    <t xml:space="preserve">
*Cumplimiento y seguimiento de  los planes de Mejoramiento establecidos con la CGR.
*Cumplimiento del Programa Anual de Auditorias de la Entidad.
*Cumplimiento de los informes establecidos por Ley a cargo de la OCINT. 
* Propuestas para el mejoramiento continuo para fortalecer el sistema de control interno</t>
  </si>
  <si>
    <t>* Informes de cumplimientos de auditorias de Ley.
*Informes de Auditorias de Gestión.
*Seguimientos a los Planes de accion establecidos por los dueños de proceso auditado. 
* Emisión de alertas enfocado a riesgos detectados.</t>
  </si>
  <si>
    <t>Programa Anual de Auditoria</t>
  </si>
  <si>
    <t>• Contar con una programación anual de las auditorias aplicadas y recibidas por la CIAC
• Cumplir con la normatividad estatal y de entes certificadores que exigen la programación anual de las auditorias a aplicar tanto internas, como de segunda parte.</t>
  </si>
  <si>
    <t>• Programa Anual de Auditoría.
• Acta o correo electrónico de aprobación por parte de presidencia del programa anual de auditorías.</t>
  </si>
  <si>
    <t>Seguimientos a planes de mejoramiento suscritos por las Dependencias en respuesta a Informes de Auditoría</t>
  </si>
  <si>
    <t>Coadyudar a la presidencia en el seguimiento al cumplimiento de planes de mejoramiento para superación de deblidades detectadas en auditorías</t>
  </si>
  <si>
    <t>• La Oficina de Control Interno consulta el software de gestión de calidad, para determinar la existencia y el estado de cumplimiento de los planes de mejoramiento suscritos
•  La Oficina de Control Interno prepara la presentación de la existencia y estado de cumplimiento los planes de mejoramiento
• La Subpresidencia asigna agenda para la renión de seguimiento administrativa a hallazgos evidenciados por la Oficina de Control Interno
• Bajo el liderazgo de la Subpresidencia, se efectua la reunión de administrativa a hallazgos evidenciados por la Oficina de Control Interno.</t>
  </si>
  <si>
    <t>•  Planes de mejoramiento en software de gestión de calidad
•  Correos electrónicos con información para seguimientos
•  Presentaciones de seguimientos administrativos
•  Agendas de reuniones
•  Actas de reuniones de seguimiento</t>
  </si>
  <si>
    <t>Evaluación de Desempeño del personal de planta asignado a la Ofcina de Control Interno</t>
  </si>
  <si>
    <t xml:space="preserve"> En el desempeño de los respectivos cargos, valorar el mérito como principio sobre el cual se fundamenten la permanencia y desarrollo en el servicio del personal a partir de juicios objetivos sobre la conducta, competencias laborales y aportes al cumplimiento de las metas institucionales.</t>
  </si>
  <si>
    <t>• Al momento del nombramiento de un trabajador, y despues de esto,  en el mes de febrero de cada anualidad, concertar con cada trabajador asignado a la Oficina de Control Interno, los objetivos a cumplir durante la vigencia en desarrollo
• Diligenciar la concertación de objetivos a través del instrumento respectivo para evaluación del desempeño
• Efectuar la evaluación parcial de cumplimiento de objetivos anuales en junio
• En el evento que el instrumento de evalaución sea manual, hacer llegar el documento parcial diligenciado y firmado al Grupo de Talento Humano.  En caso de que sea a través de un aplicativo, seguir los pasos pertinentes para obtener las trazabilidades de la gestión por parte del trabajador y reporte automático de la calificación al Grupo de Gestión del Talento Humano.
• Efectuar la evaluación final de cumplimiento de objetivos anuales en diciembre
• En el evento que el instrumento de evaluación sea manual, hacer llegar el documento final diligenciado y firmado al Grupo de Talento Humano.   En caso de que sea a través de un aplicativo, seguir los pasos pertinentes para obtener las trazabilidades de la gestión por parte del trabajador y reporte automático de la calificación al Grupo de Gestión del Talento Humano.</t>
  </si>
  <si>
    <t>• Documento fìsico o virtual de concertación de objetivos
• Documento fìsico o virtual de evaluación parcial de objetivos
• Documento fìsico o virtual de evaluación final de objetivos</t>
  </si>
  <si>
    <t>Comité de Coordinación del Sistema de Control Interno</t>
  </si>
  <si>
    <t>• Conocimiento de la Entidad
• Identificación de los aspectos evaluables
• Conformación y priorización del universo de auditoría basado en riesgos
• Determinación del ciclo de rotación de las auditorias
• Formulación del Programa Anual de Auditorías basado en riesgos</t>
  </si>
  <si>
    <t>• Descripción criterios de priorización universo de auditoría
• Niveles de criticidad universo de auditoría
• Matriz universo de auditoría y priorización
• Acta o correo electrónico de aprobación por parte del Comité indtitucional de coordinación de control interno del programa anual de auditorías.
• Plan Anual de Auditoría</t>
  </si>
  <si>
    <t>Conocer el estado de cumplimiento de planes de mejoramiento para superación de debilidades detectadas en auditorías, y tomar las medidas respectivas</t>
  </si>
  <si>
    <t>• La Oficina de Control Interno consulta software de gestión de calidad, para determinar la existencia y el estado de cumplimiento de los planes de mejoramiento suscritos.
•  La Oficina de Control Interno prepara la presentación de la existencia y estado de cumplimiento los planes de mejoramiento
• La Subpresidencia asigna agenda para la renión de seguimiento administrativa a hallazgos evidenciados por la Oficina de Control Interno
• Bajo el liderazgo de la Subpresidencia, se efectua la reunión de administrativa a hallazgos evidenciados por la Oficina de Control Interno.</t>
  </si>
  <si>
    <t>•  Envío de informes al Comité de Coordinación de Control Interno para seguimiento
•  Planes de mejoramiento en software de gestión de calidad
•  Correos electrónicos con información para seguimientos
•  Presentaciones de seguimientos administrativos
•  Agendas de reuniones
•  Listas de Asistencia. Si aplica
•  Actas de reuniones de seguimiento</t>
  </si>
  <si>
    <t>Archivo de documentos históricos</t>
  </si>
  <si>
    <t>Asegurar la memoría histórica de la gestión institucional</t>
  </si>
  <si>
    <t>•  Documentar y aprobar las Tablas de Retención Documental
•  Archivar la documentación, según las TRD
•   Diligenciar el formato de entrega documental al archivo histórico 
•  Enviar la documentación al archivo histórico en las fechas programadas por el Grupo Administrativa</t>
  </si>
  <si>
    <t xml:space="preserve"> •   Tablas de Retención Documental aprobadas
•  Formato de entrega documental al archivo histórico, con la firma de recibido </t>
  </si>
  <si>
    <t>Plan Anual de Compras</t>
  </si>
  <si>
    <t>Asegurar la planeación anual de los recursos necesarios de papelería, muebles e insumos que se requieren para el funcionamiento de la Oficina de Control Interno</t>
  </si>
  <si>
    <t>•  Diligenciar los formatos de necesidades anuales de Plan de Compras
•  Remtirlos los formatos debidamente diligenciados al Grupo Admnistrativa
•  Sustentar las necesidades en Subpresidencia para obtener aprobacción
•   A lo largo del año, emitir solicitudes de papelería, insumos y muebles, de acuerdo con lo solciitado y autorizado en el Plan de Compras</t>
  </si>
  <si>
    <t xml:space="preserve"> •   Plan Anual de Compras
•   Solicitudes de papelería, insumos y muebles</t>
  </si>
  <si>
    <t>Comité de Bajas</t>
  </si>
  <si>
    <t>Apoyar con voz, pero sin voto el Comité de Bajas</t>
  </si>
  <si>
    <t>• La Dependencia que requiere la ejecución del Comité cita al personal necesario y envía los documentos soporte requeridos para su desarrollo
• Se asiste al Comité, en la fecha y hora agendada en la citación y la Oficina de Control Interno observa y opina, si es necesario</t>
  </si>
  <si>
    <t>• Acta del Comité</t>
  </si>
  <si>
    <t>Indicadores de Gestión</t>
  </si>
  <si>
    <t>Llevar el control de cumplimiento de actividades comprometidas en el Plan de Acción Anual</t>
  </si>
  <si>
    <t xml:space="preserve">* En coordinación con la Oficina de Planeación, definr los indicadores criticos que reflejan el cumplimiento de las actividades claves de la Oficina de Control Interno
* En coordinación con la Oficina de Planeación, definie en Power BI su formulación
*  Mensualmente solicitar a las Dependencias la información y soportes para su seguimiento
* Actualizar las matrices de seguimiento de indicadores con la información recibida
*  Enviar las matrices de seguimiento de indicadores a la Oficina de Planeación </t>
  </si>
  <si>
    <t>*  Correos electrónicos con información y sopotes de seguimiento
* Matrices de seguimiento actualizadas
* Indicadores de Power Bi</t>
  </si>
  <si>
    <t>Informes de Gestión</t>
  </si>
  <si>
    <t>Informar sobre la gestion realizada por parte de control interno.</t>
  </si>
  <si>
    <t>* Efectuar el Informe de gestión de actividades de la Oficina de Control Interno
y enviarlo a Planeación, Innovación y Desarrollo.</t>
  </si>
  <si>
    <t xml:space="preserve">
*  Informe  de gestión de actividades de la Oficina de Control Interno</t>
  </si>
  <si>
    <t>VUR (Ventanilla Única de Radicación)</t>
  </si>
  <si>
    <t>Dar respuesta a requerimientos del alcance de la Oficina de Control Interno</t>
  </si>
  <si>
    <t>Responder completa y oportunamente los requerimientos de información solicitados por entes externos</t>
  </si>
  <si>
    <t>• Recibir la solicitd o requerimiento del Ente externo
•  Determinar, quién o quienes deben responder o aportar la información solicitada
•  Enviar comunicados internos para solicitar la información
•  La Oficina de Control Interno responde acerca de la información y envío de soportes de la información que le concierne
• La Oficina de Planeación responde la solicitud y envía los soportes requeridos por el Ente externo</t>
  </si>
  <si>
    <t>• Solicitud
• Comunicados internos solicitando información y soportes
• Comunicados internos enviando información y soportes</t>
  </si>
  <si>
    <t>Información para revisión por la Direccción</t>
  </si>
  <si>
    <t>Responder completa y oportunamente los requerimientos de información para revisión por la Dirección de los diferentes Sistemas de Gestión</t>
  </si>
  <si>
    <t>•  Recibir el requerimiento de información
• Reunir la información requerida
• Responder el requerimiento enviado la información solicitada</t>
  </si>
  <si>
    <t>Correo enviado a OPLAI</t>
  </si>
  <si>
    <t>Actualización de documentos de los Sistemas de Gestión</t>
  </si>
  <si>
    <t>Contar documentalmente con Sistemas de Gestión debidamente actualizados</t>
  </si>
  <si>
    <t>• Anualmente, o cuando se requiera, actualizar en software de gestión de calidad las caracterizaciones, procedimientos, formatos, instructivos, guías, manuales, matrices y demás documentos del SIGCA</t>
  </si>
  <si>
    <t>Documentación SIGCA, debidamente actualizada en el software de gestión de calidad</t>
  </si>
  <si>
    <t>Determinación de necesidades de hardware y software</t>
  </si>
  <si>
    <t>Asegurar la planeación anual de los recursos necesarios de hardware y software que se requieren para el funcionamiento de la Oficina de Control Interno</t>
  </si>
  <si>
    <t>•  Diligenciar los formatos de necesidades anuales de hardware y software
•  Remitir los formatos debidamente diligenciados al Grupo TIC`s
•  Sustentar las necesidades en Subpresidencia para obtener aprobacción
•   A lo largo del año, emitir solicitudes hardware y sotware, de acuerdo con lo solciitado y autorizado en el Plan de Compras</t>
  </si>
  <si>
    <t xml:space="preserve"> •   Plan Anual de Compras
•   Solicitudes de hardware y software</t>
  </si>
  <si>
    <t>Reportar las  fallas de funcionamiento de los equipos de cómputo, impresoras, redes y aplicativos que requiere la Oficina de Control Interno para su funcionamiento</t>
  </si>
  <si>
    <t>Reporte completo y oportuno funcionamiento de los equipos de cómputo, impresoras, redes y aplicativos que requiere la Oficina de Control Interno para su funcionamiento</t>
  </si>
  <si>
    <t>• Identificar la necesidad de correcto, completo y oportuno funcionamiento de los equipos de cómputo, impresoras, redes y aplicativos que requiere la Oficina de Control Interno para su funcionamiento
• Diligenciar en la plataforma de help desk la solicitud respectiva
• Esperar la atención del ticket
• Probar el correcto funcionamiento de la solución efectuada
• Calificar la atención del ticket en la plataforma del help desk</t>
  </si>
  <si>
    <t>• Ticket radicado en la mesa de ayuda 
• Ticket calificado en la mesa de ayuda</t>
  </si>
  <si>
    <t>Vicepresidencia Financiera - Grupo de Contabilidad</t>
  </si>
  <si>
    <t>Informe de la situación financiera de la corporación</t>
  </si>
  <si>
    <t>Información confiable,oportuna y veráz</t>
  </si>
  <si>
    <t>Generación de los Estados Financieros.</t>
  </si>
  <si>
    <t>Estados financieros</t>
  </si>
  <si>
    <t>Validar el cumplimiento de los requisitos normativos exigidos por la naturaleza de la Corporación referente a la emisión de los Estados Financieros y velar por el buen funcionamiento del sistema de control interno de la compañía.</t>
  </si>
  <si>
    <t>Información elaborada y presentada bajo la normatividad vigente aplicable</t>
  </si>
  <si>
    <t>Realización de auditorías
 Emisión de dictamen a los Estados Financieros
Emisión de certificaciones e informes
Revisión y validación de la carga tributaría.</t>
  </si>
  <si>
    <t>Informes de auditoría
Estados financieros dictaminados y firmados.</t>
  </si>
  <si>
    <t xml:space="preserve">Cumplimiento en el envío de los reportes para la consolidación del  balance general de la Nación. </t>
  </si>
  <si>
    <t>Elaborar y presentar los informes contables; depuración de información contable, correcta aplicación del marco normativo internacional</t>
  </si>
  <si>
    <t>Generación y presentación de los reportes en el aplicativo CHIP; Actualización y aplicación de la normatividad de información contable vigente</t>
  </si>
  <si>
    <t>Informe trimestral de saldos y movimientos, operaciones reciprocas y variaciones significativas.</t>
  </si>
  <si>
    <t>Cumplimiento en el envío de los reportes de los Deudores Morosos del Estado</t>
  </si>
  <si>
    <t>Elaborar y enviar los reportes y actualizaciones de la informacion relacionada con los deudores morosos de la Corporación.</t>
  </si>
  <si>
    <t>Iinfrme semestral BDME-CHIP y las respectivas actualizaciones</t>
  </si>
  <si>
    <t>Cumplimiento  en el envío de informes exigidos de acuerdo a la reglamentación (R.A.C.).</t>
  </si>
  <si>
    <t>Elaborar y presentar los informes requeridos dentro del plazo establecido por el R.A.C. (30 de abril de cada año)</t>
  </si>
  <si>
    <t>Envío de estados financieros de la vigencia con Dictamen, en abril de cada año.</t>
  </si>
  <si>
    <t>Cámara de Representantes</t>
  </si>
  <si>
    <t>Cumplimiento  en el envío de informes exigidos por la Comisión legal de Cuentas</t>
  </si>
  <si>
    <t>Elaborar y presentar los informes requeridos dentro del plazo establecido por la Comisión Legal de cuentas (31 de marzo de cada año, una vez sean aprobados los estados financieros por la Asamblea General de Accionistas)</t>
  </si>
  <si>
    <t>Generación de los Estados Financieros y demás informes</t>
  </si>
  <si>
    <t>Envío mediante correo electronico y radicación de la documentación fisica en la oficina de radicaciones de la Cámara de Representantes</t>
  </si>
  <si>
    <t>Cumplimiento  en la validación y elaboración del informe de cuentas recíprocas para ser presentado ante la Contaduría General de la Nación. Consolidación de cifras para el Ministerio de Defensa Nacional</t>
  </si>
  <si>
    <t>Obtener la información financiera consolidada para el Ministerio de Defensa Nacional</t>
  </si>
  <si>
    <t>Generación de actas de conciliación de cuentas recíprocas de manera trimestral para la elaboración y presentación del informe en la plataforma CHIP. 
Envío de informe de Estados Financieros Mensuales</t>
  </si>
  <si>
    <t>gestión de conciliación trimestral de operaciones reciprocas la cual se deja mediante acta de concilaición.
Envío mediante correo electrónico de los estados financieros mensuales, en la plantilla destinada para tal fin.</t>
  </si>
  <si>
    <t>Ministerio de Educación</t>
  </si>
  <si>
    <t>Recaudo de la contribución de Estampillas pro-universidades Universidad Nacional y demas universidades estatales de Colombia.</t>
  </si>
  <si>
    <t>Recaudo y presentación de la contribución</t>
  </si>
  <si>
    <t>Correcta aplicación, liquidación y pago de la contribución Estampillas</t>
  </si>
  <si>
    <t>Planilla con la liquidación de la contribución establecida por el  Ministerio de Educación</t>
  </si>
  <si>
    <t xml:space="preserve">Secretaría Distrital de Hacienda </t>
  </si>
  <si>
    <t>Velar por el estricto cumplimiento de las obligaciones tributarias a cargo de los contribuyentes</t>
  </si>
  <si>
    <t>Recibir oportunamente las declaraciones tributarias, así como recaudar de manera satisfactoria los impuestos distritales</t>
  </si>
  <si>
    <t>Establecer un cronograma de impuestos distritales, en el cual se determinen las fechas de cierre contables
Realizar la liquidación de los impuestos de manera oportuna
Envío de los impuestos para verificación y firma de la revisoría fiscal y presentación y pago de los mismos, garantizando el oportuno tramite en cumplimiento al calendario tributario establecido por la Secretaria Distrital de Hacienda para cada vigencia. 
Entregar oportunamente la información exógena distrital.</t>
  </si>
  <si>
    <t>Hojas de trabajo de liquidación de los impuestos
Formularios de presentación y recibos de pago
Formularios de envío de información exógena distrital</t>
  </si>
  <si>
    <t>Recopilar información en relación a estadísticas basadas en: contratación de personal de la entidad, ingresos costos y gastos de la entidad, información de inversión en tecnología, inventarios de la Corporación, consumo de energía.</t>
  </si>
  <si>
    <t>Diligenciamiento oportuno de las encuestas solicitadas a la Corporación</t>
  </si>
  <si>
    <t>Generar las encuestas mensuales y anuales de la situación financiera en la plataforma del DANE. 
Solicitar mediante correo electrónico o comunicado interno la información requerida para que la Dirección dé respuesta a su petición.</t>
  </si>
  <si>
    <t>Diligenciamiento y envío de las encuestas solicitadas por el DANE</t>
  </si>
  <si>
    <t xml:space="preserve">Cumplimiento en la entrega de facturas a tiempo </t>
  </si>
  <si>
    <t xml:space="preserve">Cumplir con la facturación de la prestación del servicio y/o comercialización de bienes. </t>
  </si>
  <si>
    <t>Generación de la facturación y la contabilización del recaudo.</t>
  </si>
  <si>
    <t xml:space="preserve">Entrega de la factura al cliente </t>
  </si>
  <si>
    <t>Cumplimiento  en la validación y elaboración del informe de cuentas recíprocas para ser presentado ante la Contaduría General de la Nación</t>
  </si>
  <si>
    <t>Consolidar y elaborar el informe contable.</t>
  </si>
  <si>
    <t>Generación de Actas de Conciliación de cuentas recíprocas de manera trimestral para la elaboración y presentación del informe en la plataforma CHIP.</t>
  </si>
  <si>
    <t>Gestión de conciliación trimestral de operaciones reciprocas la cual se deja mediante acta de conciliación.</t>
  </si>
  <si>
    <t>Ministerio del Interior</t>
  </si>
  <si>
    <t>Recaudo de la contribución especial del impuesto de guerra</t>
  </si>
  <si>
    <t>Correcta aplicación, liquidación y pago de la contribución especial del impuesto de guerra</t>
  </si>
  <si>
    <t>Hojas de trabajo de la liquidación mensual de la contribución impuesto de guerra la cual se tramita a Tesorería para pago.</t>
  </si>
  <si>
    <t>Recebir los estados financieros comparativos</t>
  </si>
  <si>
    <t>Información confiable,oportuna y veraz</t>
  </si>
  <si>
    <t>Envío y presentación de estados financieros, mediante correo electronico</t>
  </si>
  <si>
    <t>Recibir oportunamente las declaraciones tributarias, así como recaudar de manera satisfactoria los impuestos nacionales</t>
  </si>
  <si>
    <t>Establecer un cronograma de impuestos nacionales, en el cual se determinen las fechas de cierre contables
Realizar la liquidación de los impuestos de manera oportuna Envío de los impuestos para verificación y firma de la revisoría fiscal y presentación y pago de los mismos, garantizando el oportuno tramite en cumplimiento al calendario tributario establecido por la Dirección de Impuestos y Aduanas Nacionales DIAN para cada vigencia. Entregar oportunamente la información exógena nacional</t>
  </si>
  <si>
    <t>Hojas de trabajo de liquidación de los impuestos; formularios de presentación y recibos de pago</t>
  </si>
  <si>
    <t>Contar con la información financiera para presentación de la misma ante el Cómite Directivo</t>
  </si>
  <si>
    <t>Recibir oportunamente la información para la consolidación</t>
  </si>
  <si>
    <t>Generación y envío de estados financieros de acuerdo al cronograma de actividades establecido por la Dirección Administrativa y Financiera</t>
  </si>
  <si>
    <t>Envío por correo electrónico de los estados financieros</t>
  </si>
  <si>
    <t>Recibir los estados financieros para cómite de auditoría
Contar con las evidencias de cumplimiento de los planes de acción establecidos en los hallazgos, observaciones y oportunidades de mejora realizadas durante las diferentes auditorías</t>
  </si>
  <si>
    <t>Recibir la información de manera oportuna</t>
  </si>
  <si>
    <t>Generación y envío de estados financieros de acuerdo al cronograma de actividades establecido por la Dirección Administrativa y Financiera; Aplicación de los planes de acción dentro del área y  cargue de evidencias para seguimiento</t>
  </si>
  <si>
    <t>Envío por correo electrónico de los estados financieros
Cargue de evidencias en el software de gestión de calidad</t>
  </si>
  <si>
    <t>Recibir los estados financieros para Junta Directiva ( Balance general detallado, Estados financieros, Flujo de caja, justificación de las principales variaciones y presentación de estados financieros)</t>
  </si>
  <si>
    <t>Proveedores</t>
  </si>
  <si>
    <t xml:space="preserve"> *Oportunidad en la facturación.</t>
  </si>
  <si>
    <t>* Transparencia en la contratación. 
* Canales de comunicación adecuados.
*Igualdad de oportunidad y agilidad en los trámites.</t>
  </si>
  <si>
    <t>*Adquisición de recursos, ejecución de contratos, cierres administrativos. 
*Ejecución del instructivo de ejecución de pagos
*Ejecución del instructivo para el registro y control de pagos anticipados a proveedores</t>
  </si>
  <si>
    <t>*Manual de Contratacion CIAC-
* Procedimiento ejecucion Contractual</t>
  </si>
  <si>
    <t>Vicepresidencia Administrativa - Gerencia Logística - Grupo Contractual</t>
  </si>
  <si>
    <t xml:space="preserve">* Definición clara de requisitos para contratación. 
*Oportuna ejecución de los compromisos contractuales.
* Cumplimiento de las responsabilidades asumidas en los contratos y ejecución de las actividades.
</t>
  </si>
  <si>
    <t xml:space="preserve">* Transparencia en la contratación. 
* Canales de comunicación adecuados.
*Igualdad de oportunidad y agilidad en los trámites.
*No permitir estados de corrupción, lavados de activos, sobornos. </t>
  </si>
  <si>
    <t xml:space="preserve">*Adquisición de recursos, ejecución de contratos, cierres administrativos. 
*Acompañamiento al cumplimiento de subcontratación. 
 *Implementación de un procedimiento de selección y actualización de Proveedores.
 *Implementación de un procedimiento de evaluación de Proveedores. </t>
  </si>
  <si>
    <t>*Implementación de la plataforma TUS DATOS con el fin de validar la informacion Financiera y de seguridad, de cada uno de los proveedores antes de su contratación.
* Procedimiento evaluación proveedores 
* Formato registro proveedores
* Procedimiento evaluación de proveedores
* Manual de Contratacion CIAC
* Procedimiento ejecucion Contractual
* Registros documentales cadena logística</t>
  </si>
  <si>
    <t>Información clara relacionada con saldos, cuentas por pagar, pagos anticipados, cuenta puente, solicitud de divisas y obras civiles</t>
  </si>
  <si>
    <t>* Determinar el flujo de caja de acuerdo con la solicitud de divisas y pagos anticipados
* Oportunidad en la entrega de información para el reconimiento del hecho económico</t>
  </si>
  <si>
    <t>Control semanal con la vicepresidencia financiera</t>
  </si>
  <si>
    <t>Informe generado por la vicepresidencia financiera.
Comunicado con seguimiento del estado financiero desde la Gerencia Logística.</t>
  </si>
  <si>
    <t xml:space="preserve">*Definición clara de establecimiento de requisitos para contratación. 
* Oportuna ejecución de los compromisos contractuales.
* Atención oportuna a los requerimientos administrativos. 
* Dar estricto cumplimiento a los compromisos adquiridos por planes de mejoramiento o requerimientos. 
* Dar cumplimiento a la normatividad aplicable y actualización de procedimientos frente a la normatividad vigente. 
* Cumplimiento requisitos establecidos por reglamentaciones en la normatividad
*Cumplimiento de las responsabilidades asumidas en los contratos y ejecución de las actividades. </t>
  </si>
  <si>
    <t>*Transparencia en la contratación. 
*Canales de comunicación adecuados. 
*Mejorar los tiempos de respuesta de requerimientos. 
*Condiciones justas de negociación. 
* Aumentar el margen de utilidad. 
*Fortalecer los vínculos entre partes para mejorar la gestión interadministrativa. 
* No permitir situaciones de corrupción, lavados de activos, sobornos.</t>
  </si>
  <si>
    <t xml:space="preserve">*Mejorar los tiempos de respuesta de requerimientos
* Adquisición de recursos, ejecución de contratos, cierres administrativos. 
* Recepción y entrega bienes y prestación de servicios. 
*Envió información. </t>
  </si>
  <si>
    <t>Manual de Contratacion CIAC- Procedimiento ejecucion Contractual
Registros documentales cadena logística</t>
  </si>
  <si>
    <t>* Atender oportunamente las auditorias convocadas por la oficina de control interno incluidas en el plan de auditorias.
* Dar estricto cumplimiento a los compromisos adquiridos por planes de mejoramiento o requerimientos. 
*Dar cumplimiento a la normatividad aplicable y actualización de procedimientos frente a la normatividad vigente. 
* Cumplimiento requisitos establecidos por reglamentaciones en la normatividad. 
*Presentación oportuna de informes ante entes de control bajo los parámetros e información que requieran. 
*Cumplimiento de las responsabilidades asumidas en los contratos y ejecución de las actividades.</t>
  </si>
  <si>
    <t xml:space="preserve">* Participar activamente según el plan de auditorias
*Oportunidad en los tiempos de respuesta de requerimientos. </t>
  </si>
  <si>
    <t>*Mejora continua de los procesos
* Definición de planes de acción para los hallazgos derivados de las auditorías*Evaluación de Proveedores. 
* Cierres Administrativos. 
*Actualización de procedimientos.
* Recepción de auditorías. 
* Cumplimiento actividades planes de mejoramiento.</t>
  </si>
  <si>
    <t>Manual de Contratacion CIAC
Procedimiento ejecucion Contractual 
Procedimiento Evaluación de Proveedores
Instructivo de ejecución de pagos
Instructivo para el registro y control de pagos anticipados a proveedores
Manual de Comercio Exterior
Registros documentales cadena logística
Registros diligenciados según lo establecido en los procesos logísticos
Software de gestión de calidad</t>
  </si>
  <si>
    <t>Archivo General de la Nación</t>
  </si>
  <si>
    <t>Vicepresidencia Administrativa - Departamento administrativo</t>
  </si>
  <si>
    <t>Garantizar en todo momento la integridad, autenticidad, veracidad y fidelidad de la información bajo parámetros técnicos de organización, seguridad, trámite, gestión, conservación y disposición</t>
  </si>
  <si>
    <t>•  Elaboración y mejora continua de los instrumentos archivísticos.</t>
  </si>
  <si>
    <t xml:space="preserve">• Comunicados de envío al AGN de las TRD  y demás instrumentos archivisticos (según aplique), de acuerdo a las necesidades de actualización. • Planes y Programas. </t>
  </si>
  <si>
    <t>Atender los requerimientos de transporte, aseo, tiquetes, papelería, instalaciones, casino.</t>
  </si>
  <si>
    <t>• Verificación  y tramite continuó de los requerimientos Help Desk realizados al Grupo Administrativa.</t>
  </si>
  <si>
    <t xml:space="preserve">• Soportes y evaluacion del indicador  reportado mediante aplicativo Power BI.   
• Contratación. </t>
  </si>
  <si>
    <t>Amparar los bienes de responsabilidad propia o bajo custodia e intereses patrimoniales de la Corporación y el personal.</t>
  </si>
  <si>
    <t>Gestionar y mantener el Programa de Seguros Generales, incluida la póliza de casco aviación "ARIEL" de la Corporación que se requieran para el amparo de sus actividades y protección de los bienes y miembros o personal.</t>
  </si>
  <si>
    <t xml:space="preserve">• Contar con un corredor de seguros que se encargue de la gestión ante las aseguradoras para el proceso de las pólizas requeridas por la Corporación. 
• Garantizar una comunicación efectiva entre GADMI y el corredor de seguros. 
• Asesoría en el tema de Seguros aplicables para la CIAC. </t>
  </si>
  <si>
    <t xml:space="preserve">•Pólizas. 
•Informes periódicos por parte del corredor de seguros y reuniones de seguimiento. </t>
  </si>
  <si>
    <t>Cumplir con los requerimientos funcionales de las dependencias de acuerdo al Plan Anual de Adquisiones, de acuerdo con las rubros de la Gestión Administrativa. (PAA)</t>
  </si>
  <si>
    <t>Ejecutar el PAA de acuerdo a lo requerido y aprobado para las dependencias de la Corporación, que son de gestión de la Administrativa.</t>
  </si>
  <si>
    <t>• Generar el cronograma de cumplimiento del PAA como herramienta de seguimiento y control para garantizar una ejecución oportuna y periódica de los requerimientos.</t>
  </si>
  <si>
    <t xml:space="preserve">• Soportes e indicador de cumplimiento del PAA. • Presentación de avances mensuales de la ejecución de la contratación de la Gestión Administrativa. </t>
  </si>
  <si>
    <t>Recibir el reporte de Obras civiles inconclusas o sin uso.</t>
  </si>
  <si>
    <t>Cumplir con el rendimiento de información solicitada por el ente de control.</t>
  </si>
  <si>
    <t>• Reporte oportuno de información.</t>
  </si>
  <si>
    <t>Reporte en plataforma SIRECI</t>
  </si>
  <si>
    <t>Proveedor de funcionamiento</t>
  </si>
  <si>
    <t xml:space="preserve">Términos y condiciones técnicas específicas de las necesidades de la Corporación para el proceso de contratación. </t>
  </si>
  <si>
    <t>• Suministrar  los requerimientos técnicos para atender las necesidades de funcionamiento de la Corporación.</t>
  </si>
  <si>
    <t>• Seguimiento a las etapas precontractual, contractual y poscontractual en cuanto a  ejecución</t>
  </si>
  <si>
    <t xml:space="preserve"> • Informes de ejecución y avance. </t>
  </si>
  <si>
    <t>Secretaria de Salud de Fontibón</t>
  </si>
  <si>
    <t xml:space="preserve">Cumplir con la normatividad aplicable a la Corporación, en referencia a la Infraestructura. </t>
  </si>
  <si>
    <t>Cumplir con los requerimientos necesarios para el funcionamiento de la Corporación.</t>
  </si>
  <si>
    <t xml:space="preserve">• Ejecución de los programas de mantenimiento y contratación de necesidades. </t>
  </si>
  <si>
    <t xml:space="preserve">• Contrato e informes de cumplimiento. </t>
  </si>
  <si>
    <t xml:space="preserve">• Recibir el reporte de obras civiles. </t>
  </si>
  <si>
    <t xml:space="preserve">Cumplir con la información requerida por el ente de control, mediante la plataforma del Directorio Nacional de Infraestructura. </t>
  </si>
  <si>
    <t>Diligenciar en la plataforma el Reporte de obras de infraestructura civil.</t>
  </si>
  <si>
    <t xml:space="preserve">• Reporte  en del Directorio Nacional de Infraestructura.
• Emisión de correo electrónico. </t>
  </si>
  <si>
    <t>Vicepresidencia Operativa - Grupo CECSA</t>
  </si>
  <si>
    <t xml:space="preserve">Obtener entrenamiento oportuno y de acuerdo a los requerimientos técnicos solicitados </t>
  </si>
  <si>
    <t xml:space="preserve">Satisfacer las necesidades del cliente con los mejores estandares de calidad. </t>
  </si>
  <si>
    <t xml:space="preserve">1. Gestionar, programar y ejecutar el entrenamiento requerido.  
2. Gestionar los apoyos logísticos para mantener la disponibilidad de la infraestructura. </t>
  </si>
  <si>
    <t xml:space="preserve">1.  Gestion de Entrenamiento en las plataformas AVAFP, Succesfactor LMS y en medio fisico en los formatos aprobados en el MDI por parte de la Aeronautica Civil.
2. Expedición del certificado del curso. 
Evidencias del proceso contractual ( Ficha técnica, ECO, SOLPE,Orden de trabajo).  </t>
  </si>
  <si>
    <t>Proveedor (Personal Natural - Centrol de Entrenamiento)</t>
  </si>
  <si>
    <t>Recibir invitación para participar en procesos de contratación para las necesidades de capacitación/entrenamiento del CECSA.
Definir los requisitos técnicos especificos y la programación del entrenamiento requerido.</t>
  </si>
  <si>
    <t xml:space="preserve">Cumplimento de las obligaciones contractuales y la programación académica establecida por el CECSA. </t>
  </si>
  <si>
    <t xml:space="preserve">1. Generar invitación directa o mediante estudio de mercado
2. Cumplimiento de los requisitos según auditoría que garanticen la idoneidad del instructor y/o Centro de Entrenamiento para orientar la capacitación. 
3. Programacion de entrenamientos y capacitaciones en los medios tecnologicos disponibles. 
</t>
  </si>
  <si>
    <t>1. Evidencias del proceso contractual ( Ficha técnica, ECO, SOLPE,Orden de trabajo).  
2. Correos electrónicos enviados a los instructores</t>
  </si>
  <si>
    <t>Cumplimiento de las normatividad aeronaútica.</t>
  </si>
  <si>
    <t>Suministro de información clara, completa y oportuna en relación a la ejecución de entrenamientos acorde con la normatividad aeronautica.</t>
  </si>
  <si>
    <t>Elaboración y revisión de manuales, informes, documentos, etc., emitidos por el Centro de Entrenamiento para establecer los procedimientos, controles y acciones a seguir para dar cumplimiento a los requisitos normativos.</t>
  </si>
  <si>
    <t>1. Especificaciones de Operación del CECSA. 
2. Manual Directivas de Instrucción MDI
3. Training Program Manual TPM
4. Informe mensual y semestral a la autoridad aeronáutica relacionando los cursos realizados y aprobados en el CECSA.
5. Anuncio de programación de entrenamiento aeronáutico por medio de correo electrónico</t>
  </si>
  <si>
    <t>Gestionar la realización de los cursos de acuerdo a las solicitudes presentadas por la Oficina de Control Calidad en cumplimiento a los Programas de Instrucción vigentes aprobados.</t>
  </si>
  <si>
    <t>Garantizar el entrenamiento requerido de manera oportuna 
Contar con disponibilidad de los registros de cursos, capacitaciones y entrenamientos cuando sea requerido.</t>
  </si>
  <si>
    <t>Gestionar, programar y ejecutar el Plan Anual de Entrenamiento y demás capacitaciones solicitadas.</t>
  </si>
  <si>
    <t>1.  Registros de entrenamiento en las plataformas AVAFP, Succesfactor LMS o medio físico 
2. Certificado del curso, capacitación o entrenamiento.</t>
  </si>
  <si>
    <t xml:space="preserve">Facilitar los ambientes de capacitación para el personal que ingresa y para aquellos que pertenecen a todas las dependencias de la Corporación. </t>
  </si>
  <si>
    <t>Garantizar el acceso a la plataforma virtuales y los espacios fisicos</t>
  </si>
  <si>
    <t>Agendar y programar los espacios (fisicos o de plataformas digitales) de capacitación solicitados</t>
  </si>
  <si>
    <t>Correos electrónicos
Comunicados internos</t>
  </si>
  <si>
    <t>Cerrar las brechas y actualizar el conocimiento de los trabajadores de la Corporación por medio de educación continuada, permitiendo así mejorar los conocimientos de las áreas.</t>
  </si>
  <si>
    <t>Realizar las coordinaciones necesarias con las entidades de educación correspondientes para garantizar la gestión del conocimiento</t>
  </si>
  <si>
    <t>Gestionar con las entidades correspondiente que les permita recibir una formación que cumpla con sus necesidades de conocimiento, permitiéndoles desarrollar y actualizar sus habilidades y conocimientos.</t>
  </si>
  <si>
    <t>Formulario en línea en el que se recolectan las necesidades de educación continuada.
Matriz de programas de educación continuada aprobada.
Propuesta comercial y plan de estudios que entrega la universidad o centro de capacitación.
Registro Presupuestal que asegura y garantiza los recursos para contratar al proveedor e inscribir a los trabajadores en el programa.
Certificado de asistencia o conocimientos que entrega el proveedor una vez culminada la formación y se carga al LMS.</t>
  </si>
  <si>
    <t>todas areas - educación posgradual</t>
  </si>
  <si>
    <t>Generar nuevos conocimientos que permitan a los trabajadores de la CIAC mejorar los procesos y capacidades de las áreas.</t>
  </si>
  <si>
    <t>Recibir una formación que permita adquirir nuevos conocimientos y generar nuevas o mejores capacidades que contribuyan al crecimiento de la corporación.</t>
  </si>
  <si>
    <t xml:space="preserve">El CECSA abre las inscripciones para las postulaciones de educación posgradual. Se reportan al Grupo de Gestión de Proyectos e Innovación los costos de inversión requeridos para la ejecución del Programa de Fortalecimiento Institucional (PFI).
El CECSA analiza las postulaciones recibidas de acuerdo con el procedimiento del PFI. Estas se llevan al Comité de Fortalecimiento Institucional, donde se presentan y se seleccionan los programas y personas que recibirán el apoyo.
Se busca la oferta educativa que se ajuste a la necesidad y solicitud de formación de la persona seleccionada. Se solicita la oferta comercial a la universidad que permita realizar el trámite administrativo de matrícula. Se tramita la gestión administrativa requerida para que se emita el registro presupuestal. Finalmente, se realiza la inscripción del trabajador en el programa posgradual solicitado y se realizar el seguimiento, control y acompañamiento que permitan garantizar la asistencia y cumplimiento por parte del trabajador. </t>
  </si>
  <si>
    <t xml:space="preserve">Formulario en línea en el que se recolectan las necesidades de educación posgradual. 
Certificado de Disponibilidad Presupuestal, que garantiza los recursos para asumir los compromisos. 
Documento que soporta la presentación, análisis y elección de  las postulaciones. 
Propuesta comercial y plan de estudios que entrega la institución de educación superior. 
Certificado, acta de grado, sábana de notas y/o resolución que certifique la culminación de los estudios que son cargados en el LMS. </t>
  </si>
  <si>
    <t>Oficina de Planeación, Innovación y Desarrollo</t>
  </si>
  <si>
    <t>Cumplimiento de los Planes, Instructivos, Circulares , indicadores  y  Directivas internas en los que el Centro de Entrenamiento tenga responsabilidad</t>
  </si>
  <si>
    <t>Cumplir con las directrices y actividades asignadas al Centro de Entrenamiento en los Planes, Instructivos, Circulares, Indicadores   y  Directivas internas en los que el Centro de Entrenamiento tenga responsabilidad</t>
  </si>
  <si>
    <t xml:space="preserve">Alimentar la información en los medios establecidos para actualizar los indicadores y métricas establecidas que permitan  la toma de decisiones o el cumplimiento de actividades según lo definido en la plataforma estratégica de la CIAC. 
</t>
  </si>
  <si>
    <t>Correos electrónicos, comunicados internos, registro de información de información para indicadores en OFFICE 365, Actas de reuniones. Documentación gestionada en DATADOC.</t>
  </si>
  <si>
    <t>Influencia</t>
  </si>
  <si>
    <t>Poder</t>
  </si>
  <si>
    <t>Interés</t>
  </si>
  <si>
    <t>Criticidad</t>
  </si>
  <si>
    <t>SATENA</t>
  </si>
  <si>
    <t>Impulsar la industria colombiana</t>
  </si>
  <si>
    <t>1. Participación en las actividades.
2. Desarrollar apacidades para el fortalecimiento del sector industrial.</t>
  </si>
  <si>
    <t>Postulación a convocatorias</t>
  </si>
  <si>
    <t>Impulso empresarial y académico
Formación para el trabajo
Prácticas profesionales</t>
  </si>
  <si>
    <t>Participación en las actividades para el desarrollo de capacidades, el desarrollo empresarial y desarrollo de proyectos.</t>
  </si>
  <si>
    <t xml:space="preserve">1. Participación en las actividades.
2. Participación en proyectos, de acuerdo a necesidades y requerimientos de CIAC.
3. Uso de recursos de laboratorio por contrato. </t>
  </si>
  <si>
    <t>1. Documentos de proyectos.
2. Firma de convenios o acuerdos.</t>
  </si>
  <si>
    <t>Participación en proyectos, de acuerdo a necesidades y requerimientos de CIAC.</t>
  </si>
  <si>
    <t>Impulsar la investigación,innovación y el desarrollo de proyectos</t>
  </si>
  <si>
    <t>1. Participación en convocatorias.
2. Participación en las actividades para el desarrollo de capacidades, fortalecimiento de la innovación y el desarrollo empresarial.</t>
  </si>
  <si>
    <t>Apoyar la materialización de los proyectos, el alcance de las tareas, metas y objetivos estatégicos definidos por la Corporación</t>
  </si>
  <si>
    <t xml:space="preserve">Actualización de la metodología de proyectos, creación de los formatos necesarios para la elaboración de los planes por proyecto, seguimiento de los mismos y cierre. </t>
  </si>
  <si>
    <t>1. Correos solicitudes.
2. Consolidado de requerimientos (Necesidades plan anual de adquisiciones vigencia siguiente) 
3. Plan anual de adqusiciones</t>
  </si>
  <si>
    <t>1. Correos que envía de manera automática la herramienta de backup
2. Informe de backup reportado por el proveedor
3. Verificación de la sincronización del OneDrive en los puestos de trabajo</t>
  </si>
  <si>
    <t xml:space="preserve">1. Seguimiento al Sistema de Gestión de Seguridad y Salud en el Trabajo.
2. Elaboración de plan de trabajo SGSST
3. Elaboración de autoevaluación anual de estandares mínimos.
</t>
  </si>
  <si>
    <t>1. Seguimiento al Sistema de Gestión de Seguridad y Salud en el Trabajo.
2.  Seguimiento y actualización de los requsitos legales que impactan al sistema</t>
  </si>
  <si>
    <t>Contar con la capacidad en los servicios requeridos (certificación autoridades) 
Soporte técnico para la venta de servicios por parte de CIAC S.A. según las Capacidades especificadas en sus manuales técnicos</t>
  </si>
  <si>
    <t>Revisión del inventario y notificación de novedades (anual) en materia de activos fijos 
Envío de información de sostenimiento de capacidades para la calificación del riesgo</t>
  </si>
  <si>
    <t xml:space="preserve">Obtener apoyo sobre las necesidades generadas en aspectos como contratación, viáticos, vacaciones, horas extras, permisos, evaluaciones de desempeño entre otros </t>
  </si>
  <si>
    <t>* Actas de Comité de Coordinación de Control Interno.
* Informes de las auditorias de ley.
* Informes de las auditorias de Gestión.
* Informes de ley publicados en pagina web.</t>
  </si>
  <si>
    <t>Cumplir con la normatividad establecida para el cumplimiento de las políticas de archivo y aplicaciones de las herramientas del sistema de Gestión Documental (SGDA)</t>
  </si>
  <si>
    <t>Influencia/Poder</t>
  </si>
  <si>
    <t>Estructura</t>
  </si>
  <si>
    <t>Grupo de trabajo</t>
  </si>
  <si>
    <t>Comunicaciones</t>
  </si>
  <si>
    <t>Grupo Gestión Proyectos e Innovación</t>
  </si>
  <si>
    <t>Gerencia Logística - Grupo de Comercio Exterior</t>
  </si>
  <si>
    <t>Departamento de las TICS</t>
  </si>
  <si>
    <t>Departamento administrativo - Gestión Ambiental</t>
  </si>
  <si>
    <t>Presupuesto</t>
  </si>
  <si>
    <t>Grupo de Tesorería</t>
  </si>
  <si>
    <t>Departamento de Aseguramiento de la Calidad y Seguridad Operacional</t>
  </si>
  <si>
    <t>Departamento administrativo - Seguridad Aeroportuaria</t>
  </si>
  <si>
    <t>Departamento de Talento Humano - Seguridad y Salud en el Trabajo</t>
  </si>
  <si>
    <t>Oficina de Control Calidad</t>
  </si>
  <si>
    <t>Departamento de Abastecimiento</t>
  </si>
  <si>
    <t>Departamento de Talento Humano</t>
  </si>
  <si>
    <t xml:space="preserve"> Gerencia Logísitica</t>
  </si>
  <si>
    <t>Costos</t>
  </si>
  <si>
    <t>Gerencia de Mantenimiento</t>
  </si>
  <si>
    <t>Grupo de Contabilidad</t>
  </si>
  <si>
    <t>Gerencia Logística</t>
  </si>
  <si>
    <t>Gerencia Logística - Grupo Contractual</t>
  </si>
  <si>
    <t>Departamento administrativo</t>
  </si>
  <si>
    <t>Grupo CECSA</t>
  </si>
  <si>
    <t>Revisar</t>
  </si>
  <si>
    <t>Total general</t>
  </si>
  <si>
    <t>Interacciones</t>
  </si>
  <si>
    <t>Dependencias</t>
  </si>
  <si>
    <t># P. Interesadas</t>
  </si>
  <si>
    <t>MATRIZ DE PARTES INTERESADAS</t>
  </si>
  <si>
    <r>
      <t xml:space="preserve">Código: </t>
    </r>
    <r>
      <rPr>
        <sz val="12"/>
        <color theme="1"/>
        <rFont val="Arial"/>
        <family val="2"/>
      </rPr>
      <t xml:space="preserve">MTZ-1-03-001 </t>
    </r>
  </si>
  <si>
    <r>
      <rPr>
        <b/>
        <sz val="12"/>
        <color theme="1"/>
        <rFont val="Arial"/>
        <family val="2"/>
      </rPr>
      <t>Fecha de Edición</t>
    </r>
    <r>
      <rPr>
        <sz val="12"/>
        <color theme="1"/>
        <rFont val="Arial"/>
        <family val="2"/>
      </rPr>
      <t>: 1/Octubre/2024</t>
    </r>
  </si>
  <si>
    <r>
      <t>Versión:</t>
    </r>
    <r>
      <rPr>
        <sz val="12"/>
        <color theme="1"/>
        <rFont val="Arial"/>
        <family val="2"/>
      </rPr>
      <t xml:space="preserve"> 12</t>
    </r>
  </si>
  <si>
    <t>Comunicación constante y oportunidad en el seguimiento de los proyectos</t>
  </si>
  <si>
    <t>Informes de monitoreo de proyectos</t>
  </si>
  <si>
    <t>Generar nuevos conocimientos que permitan a los trabajadores de la CIAC mejorar los procesos y capacidades de las áreas a través de educación posgradual</t>
  </si>
  <si>
    <t>Realizar las coordinaciones necesarias con las entidades de educación correspondientes para garantizar la gestión del conocimiento que contribuyan al crecimiento de la corporación.</t>
  </si>
  <si>
    <t>Gestionar con las entidades correspondiente que permita garantizar el acceso a programas de educación posgradual que cumpla con las necesidades de la Corporación.</t>
  </si>
  <si>
    <t xml:space="preserve">Recibir el reporte de obras civiles. </t>
  </si>
  <si>
    <t xml:space="preserve">Suministrar apoyo en cuanto a las novedades presentadas en materia de activos fijos </t>
  </si>
  <si>
    <t>Cumplir oportunamente con los requerimientos realizados por las dependencias internas.</t>
  </si>
  <si>
    <t>Registros SAP
Formatos diligenciados del inventario</t>
  </si>
  <si>
    <t>Controlar los activios fijos de la Corporación 
Diligenciamiento del los formatos establecidos para la revisión y control de inventario</t>
  </si>
  <si>
    <t>Comité de coordinación del Sistema de Control Interno</t>
  </si>
  <si>
    <r>
      <t xml:space="preserve">* Actas de Comité de Coordinación de Control Interno.
* Informes de las auditorias de ley.
* Informes de las auditorias de Gestión.
</t>
    </r>
    <r>
      <rPr>
        <sz val="11"/>
        <rFont val="Arial"/>
        <family val="2"/>
      </rPr>
      <t>* Informes de ley publicados en pagina web.</t>
    </r>
  </si>
  <si>
    <r>
      <t xml:space="preserve">• Conocimiento de la Entidad
• Identificación de los aspectos evaluables
• Conformación y priorización del universo de auditoría basado en riesgos
</t>
    </r>
    <r>
      <rPr>
        <sz val="11"/>
        <rFont val="Arial"/>
        <family val="2"/>
      </rPr>
      <t xml:space="preserve">• Determinación del ciclo de rotación de las auditorias
</t>
    </r>
    <r>
      <rPr>
        <sz val="11"/>
        <color theme="1"/>
        <rFont val="Arial"/>
        <family val="2"/>
      </rPr>
      <t>• Formulación del Programa Anual de Auditorías basado en riesgos</t>
    </r>
  </si>
  <si>
    <r>
      <t>Cumplir con la normatividad establecida para el cumplimiento de las políticas de archivo y aplicaciones de las herramientas del</t>
    </r>
    <r>
      <rPr>
        <sz val="11"/>
        <color rgb="FFFF0000"/>
        <rFont val="Arial"/>
        <family val="2"/>
      </rPr>
      <t xml:space="preserve"> </t>
    </r>
    <r>
      <rPr>
        <sz val="11"/>
        <rFont val="Arial"/>
        <family val="2"/>
      </rPr>
      <t>sistema de Gestión Documental (SGDA)</t>
    </r>
  </si>
  <si>
    <r>
      <t xml:space="preserve">1. Correos solicitudes.
</t>
    </r>
    <r>
      <rPr>
        <sz val="11"/>
        <rFont val="Arial"/>
        <family val="2"/>
      </rPr>
      <t xml:space="preserve">2. Consolidado de requerimientos (Necesidades plan anual de adquisiciones vigencia siguiente) </t>
    </r>
    <r>
      <rPr>
        <sz val="11"/>
        <color theme="1"/>
        <rFont val="Arial"/>
        <family val="2"/>
      </rPr>
      <t xml:space="preserve">
3. Plan anual de adqusiciones</t>
    </r>
  </si>
  <si>
    <r>
      <t xml:space="preserve">1. Correos que envía de manera automática la herramienta de backup
2. Informe de backup reportado por el </t>
    </r>
    <r>
      <rPr>
        <sz val="11"/>
        <rFont val="Arial"/>
        <family val="2"/>
      </rPr>
      <t>proveedor</t>
    </r>
    <r>
      <rPr>
        <sz val="11"/>
        <color theme="1"/>
        <rFont val="Arial"/>
        <family val="2"/>
      </rPr>
      <t xml:space="preserve">
3. Verificación de la sincronización del OneDrive en los puestos de trabajo</t>
    </r>
  </si>
  <si>
    <r>
      <t>1. Seguimiento al Sistema de Gestión de Seguridad y Salud en el Trabajo.
2. Elaboración de plan de trabajo SGSST
3. Elaboración de autoevaluación anual de estandares mínimos.</t>
    </r>
    <r>
      <rPr>
        <sz val="11"/>
        <color rgb="FFFF0000"/>
        <rFont val="Arial"/>
        <family val="2"/>
      </rPr>
      <t xml:space="preserve">
</t>
    </r>
  </si>
  <si>
    <t>1. Minutas de contratos
2. Resoluciones de nombramiento de pasantes
3. Resoluciones de vacaciones
4. Registros de horas hombre 
5. Registros de permisos y evaluaciones (Success Factors)</t>
  </si>
  <si>
    <t>- Correo electrónico
- Registros en software de gestión de calidad
- Cuestionario de Requisitos</t>
  </si>
  <si>
    <t>1. Verificación de cumplimiento de los requisitos no aeronáuticos y requisitos regulatorios exigidos a éstos cuando se trate de un proveedor no aeronáutico. 
2. Definición de cumplimiento de los requisitos regulatorios exigidos a éstos por parte de las Autoridades y/o de los fabricantes para proveedores aeronáuticos. 
3. Definición de los requisitos y revisión de los trabajos tercerizados según el procedimiento de transferencia de trabajo
4. Conocer la existencia y alcance del sistema de Seguridad Operacional para las actividades contratadas que se van a realizar al interior de la CIAC y que afecten la seguridad operacional.</t>
  </si>
  <si>
    <t>1. Auditoría y seguimiento al cumplimiento de los hallazgos
2. Revisión y visto bueno en el formato de transferencia de trabajo
3. Reunión con Seguridad Operacional y personal contratista previo al inicio de los trabajos.
4. Revisión formato especificación técnica adquisición</t>
  </si>
  <si>
    <t>- Forma F-2-070 Programa de Auditoria
- Forma F-2-018 Lista de Chequeo
- Forma F-2-019 Informe de Auditoria
- Forma F-2-021 Registro de no conformidades
- Forma F-2-02-020 Transferencia de trabajo
- Forma F-3-003 PTS
- Asistencia a charlas de Seguridad</t>
  </si>
  <si>
    <t>1. Verificación de cumplimiento de los requisitos no aeronáuticos y requisitos regulatorios exigidos a éstos. 
2. Conocer el sistema de seguridad operacional
3. Conocer la Política y Objetivos de Seguridad Operacional
4. Revisión a los trabajos tranferidos a terceros</t>
  </si>
  <si>
    <t>1. Verificación de cumplimiento de los requisitos regulatorios exigidos a éstos por parte de las Autoridades, de los clientes y/o de los fabricantes. 
2. Conocer el sistema de seguridad operacional
3. Conocer la Política y Objetivos de Seguridad Operacional
4. Revisión a los trabajos tranferidos a terceros</t>
  </si>
  <si>
    <t xml:space="preserve">1. Verificación de cumplimiento de los requisitos de diseño exigidos por parte de los clientes. 
2. Verificación del cumplimiento de los requisitos por la Organización de Diseño.
3. Conocer el sistema de seguridad operacional
4. Conocer la Política y Objetivos de Seguridad Operacional
5. Revisión a los trabajos tranferidos a terceros
</t>
  </si>
  <si>
    <t>- Forma F-2-070 Programa de Auditoria
- Forma F-2-018 Lista de Chequeo
- Forma F-2-019 Informe de Auditoria
- Software de gestión de calidad
- Correos electrónicos
- Certificados de cursos de SMS
- Charlas de seguridad
- Forma F-2-02-020 Transferencia de trabajo
- Registros de Lecciones aprendidas
- Forma F-3-003 PTS
- Forma F-3-01-003 Reporte de Ingeniería
- Forma F-3-01-015 Plan de ensayos 
- Forma F-3-01-016 Requerimiento de ensayo</t>
  </si>
  <si>
    <t>1. El reporte se debe presentar en el momento en que se evidencie el posible delito contra la administración pública o acto de corrupción.
2. El reporte se enviará al correo  contacto@presidencia.gov.co  anexando las pruebas que sean soporte de los hechos descritos.
3. El reporte de que trata la presente directiva no exime a los Jefes de la Unidad de la Oficina de Control Interno, o quien haga sus veces, de la obligación establecida en los artículo 67 de la ley 906 de 2004 y 9 de la ley 1474 de 2011.</t>
  </si>
  <si>
    <t>Acuerdos (vigencia futura, traslado presupuestal)</t>
  </si>
  <si>
    <t>Que se generen evidencias aprobadas, únicas, actualizadas, trazables y controladas del cumplimiento de sus requisitos y solicitudes para todo el ciclo de vida de los productos y servicios que son desarrollados y ofrecidos por la gerencia.</t>
  </si>
  <si>
    <t>M-2-02-004 Manual de la Organización de Mantenimiento - MOM
M-2-02-008 Programa de Instrucción - PI
M-2-02-009 Anexo a la Lista de Capacidades
MT-2-02-004 Repair Station Manual
MT-2-02-003 Quality Control Manual
M-2-02-002 Suplemento DGAC Chile
Reglamento aeronautico Latinoamericano
M-2-02-003 Suplemento Aviación de Estado al MOM    
M-2-02-006 Suplemento para la Aviación de Estado al PI  
M-4-10-002 Non Destructive Testing Manual
I-2-02-003 Instructivo Emisión &amp; Control de Sellos de Documentación Técnica
I-2-02-006 Instructivo Cierre Técnico
I-2-02-011 Instructivo Diligenciamiento de Documentación Técnica
P-2-02-001 Procedimiento Control de Salida No Conforme del SIGCA CIAC</t>
  </si>
  <si>
    <t>Atender las solicitudes asociadas con los recursos y servicios TI (Directorio activo, red, página web, correo electrónico, hardware, software y/o infraestructura de red)</t>
  </si>
  <si>
    <t>Apoyo de ingeniería y generación de datos técnicos para modificaciones, alteraciones y/o reparaciones especiales</t>
  </si>
  <si>
    <t>Generación de documentación técnica para las modificaciones, alteraciones y/o reparaciones especiales</t>
  </si>
  <si>
    <t xml:space="preserve"> - Manual de la Organización de Diseño M-3-01-001
- Registros Forma F-3-003 PTS</t>
  </si>
  <si>
    <t xml:space="preserve">
Definición de los requisitos técnicos exigidos para la satisfacción de las necesidades del proceso de diseño y desarrollo.</t>
  </si>
  <si>
    <t xml:space="preserve">
Definición de los requisitos técnicos exigidos para la satisfacción de las necesidades del proceso de producción.</t>
  </si>
  <si>
    <r>
      <rPr>
        <sz val="11"/>
        <color rgb="FF000000"/>
        <rFont val="Arial"/>
        <family val="2"/>
      </rPr>
      <t xml:space="preserve">1.Fortalecer su cadena de valor.
</t>
    </r>
    <r>
      <rPr>
        <sz val="11"/>
        <color rgb="FFFF0000"/>
        <rFont val="Arial"/>
        <family val="2"/>
      </rPr>
      <t xml:space="preserve">
</t>
    </r>
    <r>
      <rPr>
        <sz val="11"/>
        <color rgb="FF000000"/>
        <rFont val="Arial"/>
        <family val="2"/>
      </rPr>
      <t xml:space="preserve">2. Desarrollo de acuerdos para el suministro de bienes y servicios dentro del proceso de diseño y desarrollo </t>
    </r>
  </si>
  <si>
    <r>
      <rPr>
        <sz val="11"/>
        <color rgb="FF000000"/>
        <rFont val="Arial"/>
        <family val="2"/>
      </rPr>
      <t xml:space="preserve">1.Fortalecer su cadena de valor.
</t>
    </r>
    <r>
      <rPr>
        <sz val="11"/>
        <color rgb="FFFF0000"/>
        <rFont val="Arial"/>
        <family val="2"/>
      </rPr>
      <t xml:space="preserve">
</t>
    </r>
    <r>
      <rPr>
        <sz val="11"/>
        <color rgb="FF000000"/>
        <rFont val="Arial"/>
        <family val="2"/>
      </rPr>
      <t>2. Desarrollo de acuerdos para el suministro de bienes y servicios dentro del proceso de producción</t>
    </r>
  </si>
  <si>
    <t>Reuniones de familiarización, socialización, control y seguimiento   con los proveedores, aliados y/o partners durante el ciclo de vida del proyecto o contrato.
Cumplir con el procedimiento de transferencia de trabajo cuando sea requerido.</t>
  </si>
  <si>
    <t xml:space="preserve">
- Correos y/o actas de reunión a lo largo del ciclo de vida del proyecto o contrato.
- Registros Forma F-3-003 PTS
- Registros Forma F-2-02-020 TDT
</t>
  </si>
  <si>
    <t>1. Determinar los riesgos asociados de los servicios de fabricación solicitados
2. Recibir las hojas de ruta oportunamente del proceso de manufactura solicitado para costeo de servicio o producto para contrato.
3. Informar el estado de avance de los procesos de manufactura solicitados
4. Determinar concepto tecnico de garantias, con todo el soporte técnico de los reportes para poder brindar respuesta.</t>
  </si>
  <si>
    <t>1. Correcta formulación, definición y planificación de los alcances, objetivos, recursos, tiempos y demás para poder costear adecuadamente un producto o servicio. (Elaborar las hojas de ruta de los procesos de manufactura solicitados de acuerdo a los requisitos técnicos establecidos)
2. Elaborar informes de estado de avance
3. Realizar análisis tecnico de garantias, con todo el soporte  de los reportes requerido por la Vicepresidencia Comercial.</t>
  </si>
  <si>
    <t>1- Reporte de ingeniería con estimación de recursos y tiempos, cuando sea requerido
2- Registro de Hoja de ruta
3- Informe de estados de avance, cuando sea requerido
4- Reporte de ingeniería con análisis técnico asociado a la solicitud de garantia.</t>
  </si>
  <si>
    <t>Fabricación de partes para trabajos de mantenimiento por medio de la generación de datos técnicos.</t>
  </si>
  <si>
    <t>Servicios de calidad, seguros, confiables y que satisfagan las necesidades del cliente.</t>
  </si>
  <si>
    <t>Generación de documentación técnica para la fabricación de partes
Desarrollo de actividades de fabricación</t>
  </si>
  <si>
    <t>Acta de entrega con levantamientos dimensionales
Taskcard de fabricación</t>
  </si>
  <si>
    <t>1. Hoja de ruta
2. Reporte programado
3. Taskcard de fabricación
4. Levantamientos dimensionales
5. Registros de notifación en SAP</t>
  </si>
  <si>
    <t>Generación de documentación técnica para la fabricación de partes o componentes.
Desarrollo de actividades de fabricación.</t>
  </si>
  <si>
    <t>Fabricación de partes y componentes de acuerdo a las necesidades de diseño y desarrollo por medio de la generación de datos técnicos.</t>
  </si>
  <si>
    <t>Establecer el diseño crítico con su control configuración adecuado del producto aeronáutico que se desea fabricar, con la documentación, identificación de tolerancias, Critical Items, procesos especiales y demás requisitos que se deben tener en cuenta para su fabricación.</t>
  </si>
  <si>
    <t>Conformidad en la fabricación de los productos de acuerdo a los requisitos establecidos.</t>
  </si>
  <si>
    <t xml:space="preserve">Definición adecuada de requisitos de diseño estableciendo los procesos especiales y las transferencias de trabajo que permita evaluar el cumplimiento de estos requisitos.
</t>
  </si>
  <si>
    <t>Establecimiento de las especificaciones técnicas detalladas, tolerancias, Critical Items, características claves del producto a fabricar.
Establecimiento de los procesos especiales y la calificación que debería tener cada uno para el cumplimiento de los estándares.
Realizar reuniones de concurrencia que aseguren los requisitos de diseño durante el proceso de fabricación y el establecimiento de los cambios oportunamente de ser requerido.</t>
  </si>
  <si>
    <t>1. Diseño crítico de parte o componente a fabricar
2. Registros de especificaciones técnicas (PTS) y planos con las indicaciones de fabricación cerrados y aprobados. 
3. Reportes de ingeniería cerrados y aprobados
4. Control Configuración de los productos que se desean fabricar entregados a la Gerencia de Producción.
5. Actas de reunión de las reuniones de concurrencia realizadas con la Gerencia de Producción.
6. BOM - Bill of Materials</t>
  </si>
  <si>
    <t xml:space="preserve">1. Actas de reuniones y seguimiento para validar los riesgos 
2. PRE SERVICIO y de seguimiento.
3. Hoja de ruta 
4. Informes de Avance
5. Cuadros de avances de servicio.
6. Concepto tecnico de garantias
Realizar analisis de riesgo de los servicios </t>
  </si>
  <si>
    <t>Estructurar y validar de manera oportuna los requerimientos para la generación de cotizaciones y ejecución de los servicios.</t>
  </si>
  <si>
    <t>1. Determinar los riesgos asociados de los servicios de diseño solicitados
2. Recibir las hojas de ruta oportunamente de los diseños solicitados para costeo de servicio o producto para contrato.
3. Informar el estado de avance de los diseños solicitados
4. Determinar concepto tecnico de garantias, con todo el soporte técnico de los reportes para poder brindar respuesta.
5. Determinar las necesidades del mercado en los proyectos relacionados con desarrollo de nuevos productos</t>
  </si>
  <si>
    <t>1. Correcta formulación, definición y planificación de los alcances, CONOPS, objetivos, recursos, tiempos y demás para poder costear adecuadamente un producto o servicio.
2. Elaborar las hojas de ruta de los diseños solicitados de acuerdo a los requisitos técnicos establecidos
3. Elaborar informes de estado de avance
4. Realizar análisis tecnico de garantias, con todo el soporte  de los reportes requerido por la Vicepresidencia Comercial.
5. Estructurar estudios de mercado en los proyectos de inversión relacionados con el desarrollo de nuevos productos.</t>
  </si>
  <si>
    <t>1- Matriz de requisitos
2- Reporte de ingeniería con estimación de recursos y tiempos, cuando sea requerido
3- Registro de Hoja de ruta
4- Informe de estados de avance, cuando sea requerido
5- Reporte de ingeniería con análisis técnico asociado a la solicitud de garantia.
5. Proyecto de inversión relacionado con el desarrollo de nuevos productos</t>
  </si>
  <si>
    <t>Ministerio de Minas y Energía</t>
  </si>
  <si>
    <t>Ministerio de Transporte</t>
  </si>
  <si>
    <t xml:space="preserve">1. Generar invitación directa o mediante estudio de mercado
2. Cumplimiento de los requisitos según auditoría que garanticen la idoneidad del instructor y/o Centro de Entrenamiento para orientar la capacitación. 
3. Programacion de entrenamientos y capacitaciones en los medios tecnologicos disponibles. </t>
  </si>
  <si>
    <t>Secretaría Distrital de Salud de Bogotá</t>
  </si>
  <si>
    <r>
      <rPr>
        <b/>
        <sz val="12"/>
        <color theme="1"/>
        <rFont val="Arial"/>
        <family val="2"/>
      </rPr>
      <t>Fecha de Edición</t>
    </r>
    <r>
      <rPr>
        <sz val="12"/>
        <color theme="1"/>
        <rFont val="Arial"/>
        <family val="2"/>
      </rPr>
      <t>: 8/Octubre/2024</t>
    </r>
  </si>
  <si>
    <t>Vicepresidencia Administrativa - Grupo Administrativo</t>
  </si>
  <si>
    <t>Vicepresidencia Administrativa - Grupo Administrativo - Seguridad Física</t>
  </si>
  <si>
    <t>Vicepresidencia Administrativa - Grupo de las TICS</t>
  </si>
  <si>
    <t>Vicepresidencia Administrativa - Grupo de Talento Humano</t>
  </si>
  <si>
    <t>Vicepresidencia Administrativa - Grupo de Talento Humano - Seguridad y Salud en el Trabajo</t>
  </si>
  <si>
    <t>Vicepresidencia Operativa - Grupo de abastecimiento</t>
  </si>
  <si>
    <t>Vicepresidencia Operativa - Grupo de Aseguramiento de la Calidad y Seguridad Operacional</t>
  </si>
  <si>
    <t>Vicepresidencia Operativa - Grupo de Entrenamiento</t>
  </si>
  <si>
    <t>N/A</t>
  </si>
  <si>
    <t>Vicepresidencia Operativa - Grupo de Abastecimiento</t>
  </si>
  <si>
    <t xml:space="preserve"> M-3-02-001 Manual de la organización de producción.
M-4-10-002 Non Destructive Testing Manual
I-2-02-003 Instructivo Emisión &amp; Control de Sellos de Documentación Técnica
I-2-02-006 Instructivo Cierre Técnico
I-2-02-011 Instructivo Diligenciamiento de Documentación Técnica
P-2-02-001 Procedimiento Control de Salida No Conforme del SIGCA CIAC</t>
  </si>
  <si>
    <t>Gestión de conciliación trimestral de operaciones reciprocas la cual se deja mediante acta de concilaición.
Envío mediante correo electrónico de los estados financieros mensuales, en la plantilla destinada para tal fin.</t>
  </si>
  <si>
    <t>* Cartas de responsabilidad.
*  Registo en plataforma VUCE (Ventanilla Única de Comercio Exterior)  
* Registro fotografico de la carga
* Registros en el sistema SIIS para exportaciones</t>
  </si>
  <si>
    <t xml:space="preserve">• Tablas de Retención Documental aprobadas
•  Formato de entrega documental al archivo histórico, con la firma de recibido </t>
  </si>
  <si>
    <t>•   Plan Anual de Compras
•   Solicitudes de papelería, insumos y muebles</t>
  </si>
  <si>
    <t>*Contrato de prestación de servicios con el agente de Carga Contratado por CIAC.
*Formatos y controles de acuerdo a lo establecido en los procesos internos.
*Manual Operaciones de Salida de CIAC S. Comercio Exterior
*Manual Operaciones de Ingreso de CIAC S. Comercio Exterior</t>
  </si>
  <si>
    <t xml:space="preserve">• Comunicados de envío al AGN de las TRD  y demás instrumentos archivisticos (según aplique), de acuerdo a las necesidades de actualización. 
• Planes y Programas. </t>
  </si>
  <si>
    <t>*Informe de auditoría</t>
  </si>
  <si>
    <t>Envío mediante correo electrónico y radicación de la documentación fisica en la oficina de radicaciones de la Cámara de Representantes</t>
  </si>
  <si>
    <t xml:space="preserve">1. Respuestas dadas a las peticiones presentadas, las cuales deben observar los lineamientos en materia de PQRS dados al interior de la Corporación. 
2. Actividades producto de los planes de mejoramiento.  </t>
  </si>
  <si>
    <t>1. Comunicados radicados ante la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</si>
</sst>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4" x14ac:knownFonts="1">
    <font>
      <sz val="11"/>
      <color theme="1"/>
      <name val="Aptos Narrow"/>
      <family val="2"/>
      <scheme val="minor"/>
    </font>
    <font>
      <sz val="11"/>
      <name val="Aptos Narrow"/>
      <family val="2"/>
      <scheme val="minor"/>
    </font>
    <font>
      <sz val="11"/>
      <color rgb="FF000000"/>
      <name val="Arial"/>
      <family val="2"/>
    </font>
    <font>
      <sz val="11"/>
      <color theme="1"/>
      <name val="Arial"/>
      <family val="2"/>
    </font>
    <font>
      <sz val="11"/>
      <name val="Arial"/>
      <family val="2"/>
    </font>
    <font>
      <b/>
      <sz val="9"/>
      <color indexed="81"/>
      <name val="Tahoma"/>
      <family val="2"/>
    </font>
    <font>
      <sz val="9"/>
      <color indexed="81"/>
      <name val="Tahoma"/>
      <family val="2"/>
    </font>
    <font>
      <sz val="8"/>
      <name val="Aptos Narrow"/>
      <family val="2"/>
      <scheme val="minor"/>
    </font>
    <font>
      <b/>
      <sz val="11"/>
      <color theme="1"/>
      <name val="Arial"/>
      <family val="2"/>
    </font>
    <font>
      <sz val="12"/>
      <color theme="1"/>
      <name val="Arial"/>
      <family val="2"/>
    </font>
    <font>
      <b/>
      <sz val="12"/>
      <color theme="1"/>
      <name val="Arial"/>
      <family val="2"/>
    </font>
    <font>
      <sz val="5"/>
      <color theme="1"/>
      <name val="Aptos Narrow"/>
      <family val="2"/>
      <scheme val="minor"/>
    </font>
    <font>
      <b/>
      <sz val="16"/>
      <color theme="1"/>
      <name val="Arial"/>
      <family val="2"/>
    </font>
    <font>
      <sz val="11"/>
      <color rgb="FFFF0000"/>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3" tint="0.89999084444715716"/>
        <bgColor indexed="64"/>
      </patternFill>
    </fill>
    <fill>
      <patternFill patternType="solid">
        <fgColor theme="3" tint="0.749992370372631"/>
        <bgColor indexed="64"/>
      </patternFill>
    </fill>
  </fills>
  <borders count="15">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81">
    <xf numFmtId="0" fontId="0" fillId="0" borderId="0" xfId="0"/>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0" fillId="0" borderId="0" xfId="0" applyAlignment="1">
      <alignment horizontal="center"/>
    </xf>
    <xf numFmtId="0" fontId="0" fillId="2" borderId="0" xfId="0" applyFill="1"/>
    <xf numFmtId="0" fontId="3" fillId="2" borderId="0" xfId="0" applyFont="1" applyFill="1" applyAlignment="1">
      <alignment horizontal="left"/>
    </xf>
    <xf numFmtId="0" fontId="3" fillId="2" borderId="0" xfId="0" applyFont="1" applyFill="1"/>
    <xf numFmtId="0" fontId="3" fillId="2" borderId="0" xfId="0" applyFont="1" applyFill="1" applyAlignment="1">
      <alignment horizontal="left" indent="1"/>
    </xf>
    <xf numFmtId="0" fontId="11" fillId="2" borderId="0" xfId="0" applyFont="1" applyFill="1"/>
    <xf numFmtId="0" fontId="11" fillId="2" borderId="0" xfId="0" applyFont="1" applyFill="1" applyAlignment="1">
      <alignment horizontal="left"/>
    </xf>
    <xf numFmtId="0" fontId="12" fillId="2" borderId="0" xfId="0" applyFont="1" applyFill="1" applyAlignment="1">
      <alignment horizontal="center" vertical="center"/>
    </xf>
    <xf numFmtId="0" fontId="12" fillId="2" borderId="0" xfId="0" applyFont="1" applyFill="1" applyAlignment="1">
      <alignment vertical="center"/>
    </xf>
    <xf numFmtId="0" fontId="0" fillId="2" borderId="0" xfId="0" applyFill="1" applyAlignment="1">
      <alignment horizontal="center"/>
    </xf>
    <xf numFmtId="0" fontId="10" fillId="0" borderId="0" xfId="0" applyFont="1" applyAlignment="1">
      <alignment horizontal="left" wrapText="1"/>
    </xf>
    <xf numFmtId="0" fontId="3" fillId="3" borderId="0" xfId="0" applyFont="1" applyFill="1"/>
    <xf numFmtId="0" fontId="3" fillId="4" borderId="0" xfId="0" applyFont="1" applyFill="1" applyAlignment="1">
      <alignment horizontal="left"/>
    </xf>
    <xf numFmtId="0" fontId="3" fillId="4" borderId="0" xfId="0" applyFont="1" applyFill="1"/>
    <xf numFmtId="0" fontId="10" fillId="0" borderId="2" xfId="0" applyFont="1" applyBorder="1" applyAlignment="1">
      <alignment wrapText="1"/>
    </xf>
    <xf numFmtId="0" fontId="9" fillId="0" borderId="2" xfId="0" applyFont="1" applyBorder="1" applyAlignment="1">
      <alignment wrapText="1"/>
    </xf>
    <xf numFmtId="0" fontId="8" fillId="5" borderId="1" xfId="0" applyFont="1" applyFill="1"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left" vertical="top" wrapText="1"/>
    </xf>
    <xf numFmtId="0" fontId="3" fillId="0" borderId="2" xfId="0" quotePrefix="1" applyFont="1" applyBorder="1" applyAlignment="1">
      <alignment wrapText="1"/>
    </xf>
    <xf numFmtId="0" fontId="3" fillId="0" borderId="2" xfId="0" applyFont="1" applyBorder="1" applyAlignment="1">
      <alignment horizontal="left" vertical="top" wrapText="1"/>
    </xf>
    <xf numFmtId="0" fontId="3" fillId="0" borderId="2" xfId="0" quotePrefix="1" applyFont="1" applyBorder="1" applyAlignment="1">
      <alignment horizontal="center" vertical="center" wrapText="1"/>
    </xf>
    <xf numFmtId="0" fontId="3" fillId="0" borderId="2" xfId="0" applyFont="1" applyBorder="1" applyAlignment="1">
      <alignment horizontal="justify" vertical="center" wrapText="1"/>
    </xf>
    <xf numFmtId="0" fontId="3" fillId="0" borderId="2" xfId="0" applyFont="1" applyBorder="1" applyAlignment="1">
      <alignment horizontal="justify" vertical="justify" wrapText="1"/>
    </xf>
    <xf numFmtId="0" fontId="3" fillId="0" borderId="2" xfId="0" applyFont="1" applyBorder="1" applyAlignment="1">
      <alignment horizontal="center" vertical="center"/>
    </xf>
    <xf numFmtId="0" fontId="3" fillId="0" borderId="2" xfId="0" applyFont="1" applyBorder="1" applyAlignment="1">
      <alignment horizontal="center" vertical="justify" wrapText="1"/>
    </xf>
    <xf numFmtId="0" fontId="4"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0" borderId="2" xfId="0" applyFont="1" applyBorder="1" applyAlignment="1">
      <alignment horizontal="center" vertical="top" wrapText="1"/>
    </xf>
    <xf numFmtId="0" fontId="2" fillId="0" borderId="2" xfId="0" applyFont="1" applyBorder="1" applyAlignment="1">
      <alignment horizontal="left" vertical="center" wrapText="1"/>
    </xf>
    <xf numFmtId="0" fontId="2" fillId="0" borderId="2" xfId="0" applyFont="1" applyBorder="1" applyAlignment="1">
      <alignment horizontal="left" vertical="top" wrapText="1"/>
    </xf>
    <xf numFmtId="0" fontId="2" fillId="0" borderId="6" xfId="0" applyFont="1" applyBorder="1" applyAlignment="1">
      <alignment horizontal="center" vertical="center" wrapText="1"/>
    </xf>
    <xf numFmtId="0" fontId="3" fillId="0" borderId="0" xfId="0" applyFont="1"/>
    <xf numFmtId="0" fontId="3" fillId="0" borderId="0" xfId="0" applyFont="1" applyAlignment="1">
      <alignment horizontal="left" vertical="top"/>
    </xf>
    <xf numFmtId="0" fontId="3" fillId="0" borderId="2" xfId="0" applyFont="1" applyBorder="1" applyAlignment="1">
      <alignment horizontal="center"/>
    </xf>
    <xf numFmtId="0" fontId="3" fillId="0" borderId="2" xfId="0" applyFont="1" applyBorder="1" applyAlignment="1">
      <alignment horizontal="center" wrapText="1"/>
    </xf>
    <xf numFmtId="0" fontId="3" fillId="0" borderId="0" xfId="0" applyFont="1" applyAlignment="1">
      <alignment horizontal="center"/>
    </xf>
    <xf numFmtId="0" fontId="1" fillId="0" borderId="0" xfId="0" applyFont="1"/>
    <xf numFmtId="0" fontId="3" fillId="0" borderId="2" xfId="0" applyFont="1" applyBorder="1" applyAlignment="1">
      <alignment horizontal="left" wrapText="1"/>
    </xf>
    <xf numFmtId="0" fontId="0" fillId="0" borderId="2" xfId="0" applyBorder="1" applyAlignment="1">
      <alignment horizontal="center" vertical="center" wrapText="1"/>
    </xf>
    <xf numFmtId="0" fontId="8" fillId="5" borderId="13"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4" fillId="0" borderId="14" xfId="0" applyFont="1" applyBorder="1" applyAlignment="1">
      <alignment horizontal="center" vertical="center" wrapText="1"/>
    </xf>
    <xf numFmtId="0" fontId="3" fillId="0" borderId="6" xfId="0" applyFont="1" applyBorder="1" applyAlignment="1">
      <alignment horizontal="left" vertical="center" wrapText="1"/>
    </xf>
    <xf numFmtId="0" fontId="3" fillId="0" borderId="14" xfId="0" applyFont="1" applyBorder="1" applyAlignment="1">
      <alignment horizontal="left" vertical="center" wrapText="1"/>
    </xf>
    <xf numFmtId="0" fontId="4" fillId="0" borderId="6" xfId="0" applyFont="1" applyBorder="1" applyAlignment="1">
      <alignment horizontal="left" vertical="center" wrapText="1"/>
    </xf>
    <xf numFmtId="0" fontId="3" fillId="0" borderId="14" xfId="0" applyFont="1" applyBorder="1" applyAlignment="1">
      <alignment horizontal="center" vertical="center" wrapText="1"/>
    </xf>
    <xf numFmtId="0" fontId="3" fillId="0" borderId="6" xfId="0" applyFont="1" applyBorder="1" applyAlignment="1">
      <alignment horizontal="center" vertical="center" wrapText="1"/>
    </xf>
    <xf numFmtId="0" fontId="4" fillId="0" borderId="6" xfId="0" applyFont="1" applyBorder="1" applyAlignment="1">
      <alignment horizontal="left" vertical="top" wrapText="1"/>
    </xf>
    <xf numFmtId="0" fontId="4" fillId="0" borderId="6" xfId="0" applyFont="1" applyBorder="1" applyAlignment="1">
      <alignment horizontal="center" vertical="center" wrapText="1"/>
    </xf>
    <xf numFmtId="0" fontId="3" fillId="0" borderId="6" xfId="0" applyFont="1" applyBorder="1" applyAlignment="1">
      <alignment horizontal="left" vertical="top" wrapText="1"/>
    </xf>
    <xf numFmtId="0" fontId="3" fillId="0" borderId="6" xfId="0" applyFont="1" applyBorder="1" applyAlignment="1">
      <alignment horizontal="justify" vertical="center" wrapText="1"/>
    </xf>
    <xf numFmtId="0" fontId="3" fillId="0" borderId="6" xfId="0" applyFont="1" applyBorder="1" applyAlignment="1">
      <alignment horizontal="center" vertical="center"/>
    </xf>
    <xf numFmtId="0" fontId="2" fillId="0" borderId="14" xfId="0" applyFont="1" applyBorder="1" applyAlignment="1">
      <alignment horizontal="center" vertical="center" wrapText="1"/>
    </xf>
    <xf numFmtId="49" fontId="3" fillId="0" borderId="6" xfId="0" applyNumberFormat="1" applyFont="1" applyBorder="1" applyAlignment="1">
      <alignment horizontal="left" vertical="center" wrapText="1"/>
    </xf>
    <xf numFmtId="0" fontId="2" fillId="0" borderId="6" xfId="0" applyFont="1" applyBorder="1" applyAlignment="1">
      <alignment horizontal="left" vertical="top" wrapText="1"/>
    </xf>
    <xf numFmtId="0" fontId="3" fillId="0" borderId="9"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4" xfId="0" applyFont="1" applyBorder="1" applyAlignment="1">
      <alignment horizontal="center" wrapText="1"/>
    </xf>
    <xf numFmtId="0" fontId="3" fillId="0" borderId="4" xfId="0" applyFont="1" applyBorder="1" applyAlignment="1">
      <alignment horizontal="left" vertical="center" wrapText="1"/>
    </xf>
    <xf numFmtId="0" fontId="3" fillId="0" borderId="8" xfId="0" applyFont="1" applyBorder="1" applyAlignment="1">
      <alignment horizontal="left" vertical="center" wrapText="1"/>
    </xf>
    <xf numFmtId="0" fontId="3" fillId="2" borderId="4" xfId="0" applyFont="1" applyFill="1" applyBorder="1" applyAlignment="1">
      <alignment horizontal="center"/>
    </xf>
    <xf numFmtId="0" fontId="3" fillId="2" borderId="3" xfId="0" applyFont="1" applyFill="1" applyBorder="1" applyAlignment="1">
      <alignment horizontal="center"/>
    </xf>
    <xf numFmtId="0" fontId="3" fillId="2" borderId="1" xfId="0" applyFont="1" applyFill="1" applyBorder="1" applyAlignment="1">
      <alignment horizontal="center"/>
    </xf>
    <xf numFmtId="0" fontId="12" fillId="2" borderId="8" xfId="0" applyFont="1" applyFill="1" applyBorder="1" applyAlignment="1">
      <alignment horizontal="center" vertical="center"/>
    </xf>
    <xf numFmtId="0" fontId="12" fillId="2" borderId="7" xfId="0" applyFont="1" applyFill="1" applyBorder="1" applyAlignment="1">
      <alignment horizontal="center" vertic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0" xfId="0" applyFont="1" applyFill="1" applyAlignment="1">
      <alignment horizontal="center" vertical="center"/>
    </xf>
    <xf numFmtId="0" fontId="12" fillId="2" borderId="11" xfId="0" applyFont="1" applyFill="1" applyBorder="1" applyAlignment="1">
      <alignment horizontal="center" vertical="center"/>
    </xf>
    <xf numFmtId="0" fontId="12" fillId="2" borderId="5" xfId="0" applyFont="1" applyFill="1" applyBorder="1" applyAlignment="1">
      <alignment horizontal="center" vertical="center"/>
    </xf>
    <xf numFmtId="0" fontId="12" fillId="2" borderId="12" xfId="0" applyFont="1" applyFill="1" applyBorder="1" applyAlignment="1">
      <alignment horizontal="center" vertical="center"/>
    </xf>
    <xf numFmtId="0" fontId="12" fillId="2" borderId="13" xfId="0" applyFont="1" applyFill="1" applyBorder="1" applyAlignment="1">
      <alignment horizontal="center" vertical="center"/>
    </xf>
    <xf numFmtId="0" fontId="0" fillId="2" borderId="2" xfId="0" applyFill="1" applyBorder="1" applyAlignment="1">
      <alignment horizontal="center"/>
    </xf>
    <xf numFmtId="0" fontId="10" fillId="0" borderId="2" xfId="0" applyFont="1" applyBorder="1" applyAlignment="1">
      <alignment horizontal="left" wrapText="1"/>
    </xf>
    <xf numFmtId="0" fontId="9" fillId="0" borderId="2" xfId="0" applyFont="1" applyBorder="1" applyAlignment="1">
      <alignment horizontal="left" wrapText="1"/>
    </xf>
  </cellXfs>
  <cellStyles count="1">
    <cellStyle name="Normal" xfId="0" builtinId="0"/>
  </cellStyles>
  <dxfs count="118">
    <dxf>
      <font>
        <strike val="0"/>
        <outline val="0"/>
        <shadow val="0"/>
        <u val="none"/>
        <vertAlign val="baseline"/>
        <sz val="11"/>
        <name val="Arial"/>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1"/>
        <name val="Arial"/>
        <family val="2"/>
        <scheme val="none"/>
      </font>
      <alignment horizontal="center" vertical="bottom" textRotation="0" wrapText="0" indent="0" justifyLastLine="0" shrinkToFit="0" readingOrder="0"/>
    </dxf>
    <dxf>
      <font>
        <strike val="0"/>
        <outline val="0"/>
        <shadow val="0"/>
        <u val="none"/>
        <vertAlign val="baseline"/>
        <sz val="11"/>
        <name val="Arial"/>
        <family val="2"/>
        <scheme val="none"/>
      </font>
      <alignment horizontal="center" vertical="bottom" textRotation="0" wrapText="0" indent="0" justifyLastLine="0" shrinkToFit="0" readingOrder="0"/>
    </dxf>
    <dxf>
      <font>
        <strike val="0"/>
        <outline val="0"/>
        <shadow val="0"/>
        <u val="none"/>
        <vertAlign val="baseline"/>
        <sz val="11"/>
        <name val="Arial"/>
        <family val="2"/>
        <scheme val="none"/>
      </font>
      <alignment horizontal="center" vertical="bottom" textRotation="0" wrapText="0" indent="0" justifyLastLine="0" shrinkToFit="0" readingOrder="0"/>
    </dxf>
    <dxf>
      <font>
        <strike val="0"/>
        <outline val="0"/>
        <shadow val="0"/>
        <u val="none"/>
        <vertAlign val="baseline"/>
        <sz val="11"/>
        <name val="Arial"/>
        <family val="2"/>
        <scheme val="none"/>
      </font>
      <border outline="0">
        <left style="thin">
          <color indexed="64"/>
        </left>
      </border>
    </dxf>
    <dxf>
      <font>
        <strike val="0"/>
        <outline val="0"/>
        <shadow val="0"/>
        <u val="none"/>
        <vertAlign val="baseline"/>
        <sz val="11"/>
        <name val="Arial"/>
        <family val="2"/>
        <scheme val="none"/>
      </font>
      <alignment horizontal="left" textRotation="0" wrapText="1" indent="0" justifyLastLine="0" shrinkToFit="0" readingOrder="0"/>
    </dxf>
    <dxf>
      <border outline="0">
        <top style="thin">
          <color indexed="64"/>
        </top>
      </border>
    </dxf>
    <dxf>
      <font>
        <strike val="0"/>
        <outline val="0"/>
        <shadow val="0"/>
        <u val="none"/>
        <vertAlign val="baseline"/>
        <sz val="11"/>
        <name val="Arial"/>
        <family val="2"/>
        <scheme val="none"/>
      </font>
      <alignment horizontal="center"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1"/>
        <color theme="1"/>
        <name val="Arial"/>
        <family val="2"/>
        <scheme val="none"/>
      </font>
      <fill>
        <patternFill patternType="solid">
          <fgColor indexed="64"/>
          <bgColor theme="3" tint="0.74999237037263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ill>
        <patternFill>
          <bgColor rgb="FFFFC000"/>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ont>
        <sz val="5"/>
      </font>
    </dxf>
    <dxf>
      <font>
        <sz val="5"/>
      </font>
    </dxf>
    <dxf>
      <font>
        <sz val="5"/>
      </font>
    </dxf>
    <dxf>
      <font>
        <sz val="5"/>
      </font>
    </dxf>
    <dxf>
      <font>
        <sz val="5"/>
      </font>
    </dxf>
    <dxf>
      <font>
        <sz val="5"/>
      </font>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3" tint="0.89999084444715716"/>
        </patternFill>
      </fill>
    </dxf>
    <dxf>
      <fill>
        <patternFill>
          <bgColor theme="3" tint="0.89999084444715716"/>
        </patternFill>
      </fill>
    </dxf>
    <dxf>
      <fill>
        <patternFill>
          <bgColor theme="0" tint="-0.249977111117893"/>
        </patternFill>
      </fill>
    </dxf>
    <dxf>
      <fill>
        <patternFill>
          <bgColor theme="0" tint="-0.249977111117893"/>
        </patternFill>
      </fill>
    </dxf>
    <dxf>
      <fill>
        <patternFill>
          <bgColor theme="0"/>
        </patternFill>
      </fill>
    </dxf>
    <dxf>
      <fill>
        <patternFill>
          <bgColor theme="0"/>
        </patternFill>
      </fill>
    </dxf>
    <dxf>
      <fill>
        <patternFill>
          <bgColor theme="0"/>
        </patternFill>
      </fill>
    </dxf>
    <dxf>
      <fill>
        <patternFill>
          <bgColor theme="0"/>
        </patternFill>
      </fill>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ont>
        <strike val="0"/>
        <outline val="0"/>
        <shadow val="0"/>
        <u val="none"/>
        <vertAlign val="baseline"/>
        <name val="Arial"/>
        <family val="2"/>
        <scheme val="none"/>
      </font>
      <alignment horizontal="left" vertical="top"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strike val="0"/>
        <outline val="0"/>
        <shadow val="0"/>
        <u val="none"/>
        <vertAlign val="baseline"/>
        <name val="Arial"/>
        <family val="2"/>
        <scheme val="none"/>
      </font>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name val="Arial"/>
        <family val="2"/>
        <scheme val="none"/>
      </font>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name val="Arial"/>
        <family val="2"/>
        <scheme val="none"/>
      </font>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name val="Arial"/>
        <family val="2"/>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numFmt numFmtId="0" formatCode="Genera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font>
        <strike val="0"/>
        <outline val="0"/>
        <shadow val="0"/>
        <u val="none"/>
        <vertAlign val="baseline"/>
        <name val="Arial"/>
        <family val="2"/>
        <scheme val="none"/>
      </font>
      <alignment horizontal="center"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name val="Arial"/>
        <family val="2"/>
        <scheme val="none"/>
      </font>
      <alignment horizontal="left" vertical="top" textRotation="0" wrapText="0" indent="0" justifyLastLine="0" shrinkToFit="0" readingOrder="0"/>
    </dxf>
    <dxf>
      <border>
        <bottom style="thin">
          <color indexed="64"/>
        </bottom>
      </border>
    </dxf>
    <dxf>
      <font>
        <b/>
        <i val="0"/>
        <strike val="0"/>
        <condense val="0"/>
        <extend val="0"/>
        <outline val="0"/>
        <shadow val="0"/>
        <u val="none"/>
        <vertAlign val="baseline"/>
        <sz val="11"/>
        <color theme="1"/>
        <name val="Arial"/>
        <family val="2"/>
        <scheme val="none"/>
      </font>
      <fill>
        <patternFill patternType="solid">
          <fgColor indexed="64"/>
          <bgColor theme="3" tint="0.749992370372631"/>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theme="0"/>
        </patternFill>
      </fill>
      <border>
        <left style="thin">
          <color auto="1"/>
        </left>
        <right style="thin">
          <color auto="1"/>
        </right>
        <top style="thin">
          <color auto="1"/>
        </top>
        <bottom style="thin">
          <color auto="1"/>
        </bottom>
      </border>
    </dxf>
  </dxfs>
  <tableStyles count="1" defaultTableStyle="TableStyleMedium2" defaultPivotStyle="PivotStyleLight16">
    <tableStyle name="Estilo de tabla 1" pivot="0" count="1" xr9:uid="{B039C3B7-15A3-46A1-A55F-1F46AB4D05E6}">
      <tableStyleElement type="wholeTable" dxfId="117"/>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microsoft.com/office/2007/relationships/slicerCache" Target="slicerCaches/slicerCache2.xml"/><Relationship Id="rId18" Type="http://schemas.openxmlformats.org/officeDocument/2006/relationships/styles" Target="styles.xml"/><Relationship Id="rId26" Type="http://schemas.microsoft.com/office/2017/10/relationships/person" Target="persons/person.xml"/><Relationship Id="rId39" Type="http://schemas.openxmlformats.org/officeDocument/2006/relationships/customXml" Target="../customXml/item12.xml"/><Relationship Id="rId21" Type="http://schemas.microsoft.com/office/2022/10/relationships/richValueRel" Target="richData/richValueRel.xml"/><Relationship Id="rId34" Type="http://schemas.openxmlformats.org/officeDocument/2006/relationships/customXml" Target="../customXml/item7.xml"/><Relationship Id="rId42" Type="http://schemas.openxmlformats.org/officeDocument/2006/relationships/customXml" Target="../customXml/item15.xml"/><Relationship Id="rId47" Type="http://schemas.openxmlformats.org/officeDocument/2006/relationships/customXml" Target="../customXml/item20.xml"/><Relationship Id="rId50" Type="http://schemas.openxmlformats.org/officeDocument/2006/relationships/customXml" Target="../customXml/item2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theme" Target="theme/theme1.xml"/><Relationship Id="rId29" Type="http://schemas.openxmlformats.org/officeDocument/2006/relationships/customXml" Target="../customXml/item2.xml"/><Relationship Id="rId11" Type="http://schemas.openxmlformats.org/officeDocument/2006/relationships/pivotCacheDefinition" Target="pivotCache/pivotCacheDefinition4.xml"/><Relationship Id="rId24" Type="http://schemas.microsoft.com/office/2017/06/relationships/rdRichValueTypes" Target="richData/rdRichValueTypes.xml"/><Relationship Id="rId32" Type="http://schemas.openxmlformats.org/officeDocument/2006/relationships/customXml" Target="../customXml/item5.xml"/><Relationship Id="rId37" Type="http://schemas.openxmlformats.org/officeDocument/2006/relationships/customXml" Target="../customXml/item10.xml"/><Relationship Id="rId40" Type="http://schemas.openxmlformats.org/officeDocument/2006/relationships/customXml" Target="../customXml/item13.xml"/><Relationship Id="rId45" Type="http://schemas.openxmlformats.org/officeDocument/2006/relationships/customXml" Target="../customXml/item18.xml"/><Relationship Id="rId5" Type="http://schemas.openxmlformats.org/officeDocument/2006/relationships/worksheet" Target="worksheets/sheet5.xml"/><Relationship Id="rId15" Type="http://schemas.microsoft.com/office/2007/relationships/slicerCache" Target="slicerCaches/slicerCache4.xml"/><Relationship Id="rId23" Type="http://schemas.microsoft.com/office/2017/06/relationships/rdRichValueStructure" Target="richData/rdrichvaluestructure.xml"/><Relationship Id="rId28" Type="http://schemas.openxmlformats.org/officeDocument/2006/relationships/customXml" Target="../customXml/item1.xml"/><Relationship Id="rId36" Type="http://schemas.openxmlformats.org/officeDocument/2006/relationships/customXml" Target="../customXml/item9.xml"/><Relationship Id="rId49" Type="http://schemas.openxmlformats.org/officeDocument/2006/relationships/customXml" Target="../customXml/item22.xml"/><Relationship Id="rId10" Type="http://schemas.openxmlformats.org/officeDocument/2006/relationships/pivotCacheDefinition" Target="pivotCache/pivotCacheDefinition3.xml"/><Relationship Id="rId19" Type="http://schemas.openxmlformats.org/officeDocument/2006/relationships/sharedStrings" Target="sharedStrings.xml"/><Relationship Id="rId31" Type="http://schemas.openxmlformats.org/officeDocument/2006/relationships/customXml" Target="../customXml/item4.xml"/><Relationship Id="rId44" Type="http://schemas.openxmlformats.org/officeDocument/2006/relationships/customXml" Target="../customXml/item17.xml"/><Relationship Id="rId4" Type="http://schemas.openxmlformats.org/officeDocument/2006/relationships/worksheet" Target="worksheets/sheet4.xml"/><Relationship Id="rId9" Type="http://schemas.openxmlformats.org/officeDocument/2006/relationships/pivotCacheDefinition" Target="pivotCache/pivotCacheDefinition2.xml"/><Relationship Id="rId14" Type="http://schemas.microsoft.com/office/2007/relationships/slicerCache" Target="slicerCaches/slicerCache3.xml"/><Relationship Id="rId22" Type="http://schemas.microsoft.com/office/2017/06/relationships/rdRichValue" Target="richData/rdrichvalue.xml"/><Relationship Id="rId27" Type="http://schemas.openxmlformats.org/officeDocument/2006/relationships/calcChain" Target="calcChain.xml"/><Relationship Id="rId30" Type="http://schemas.openxmlformats.org/officeDocument/2006/relationships/customXml" Target="../customXml/item3.xml"/><Relationship Id="rId35" Type="http://schemas.openxmlformats.org/officeDocument/2006/relationships/customXml" Target="../customXml/item8.xml"/><Relationship Id="rId43" Type="http://schemas.openxmlformats.org/officeDocument/2006/relationships/customXml" Target="../customXml/item16.xml"/><Relationship Id="rId48" Type="http://schemas.openxmlformats.org/officeDocument/2006/relationships/customXml" Target="../customXml/item21.xml"/><Relationship Id="rId8" Type="http://schemas.openxmlformats.org/officeDocument/2006/relationships/pivotCacheDefinition" Target="pivotCache/pivotCacheDefinition1.xml"/><Relationship Id="rId3" Type="http://schemas.openxmlformats.org/officeDocument/2006/relationships/worksheet" Target="worksheets/sheet3.xml"/><Relationship Id="rId12" Type="http://schemas.microsoft.com/office/2007/relationships/slicerCache" Target="slicerCaches/slicerCache1.xml"/><Relationship Id="rId17" Type="http://schemas.openxmlformats.org/officeDocument/2006/relationships/connections" Target="connections.xml"/><Relationship Id="rId25" Type="http://schemas.openxmlformats.org/officeDocument/2006/relationships/powerPivotData" Target="model/item.data"/><Relationship Id="rId33" Type="http://schemas.openxmlformats.org/officeDocument/2006/relationships/customXml" Target="../customXml/item6.xml"/><Relationship Id="rId38" Type="http://schemas.openxmlformats.org/officeDocument/2006/relationships/customXml" Target="../customXml/item11.xml"/><Relationship Id="rId46" Type="http://schemas.openxmlformats.org/officeDocument/2006/relationships/customXml" Target="../customXml/item19.xml"/><Relationship Id="rId20" Type="http://schemas.openxmlformats.org/officeDocument/2006/relationships/sheetMetadata" Target="metadata.xml"/><Relationship Id="rId41" Type="http://schemas.openxmlformats.org/officeDocument/2006/relationships/customXml" Target="../customXml/item14.xml"/><Relationship Id="rId1" Type="http://schemas.openxmlformats.org/officeDocument/2006/relationships/worksheet" Target="worksheets/sheet1.xml"/><Relationship Id="rId6" Type="http://schemas.openxmlformats.org/officeDocument/2006/relationships/worksheet" Target="worksheets/sheet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1">
                <a:latin typeface="Arial" panose="020B0604020202020204" pitchFamily="34" charset="0"/>
                <a:cs typeface="Arial" panose="020B0604020202020204" pitchFamily="34" charset="0"/>
              </a:rPr>
              <a:t>Criticidad</a:t>
            </a:r>
            <a:r>
              <a:rPr lang="en-US" sz="1600" b="1" baseline="0">
                <a:latin typeface="Arial" panose="020B0604020202020204" pitchFamily="34" charset="0"/>
                <a:cs typeface="Arial" panose="020B0604020202020204" pitchFamily="34" charset="0"/>
              </a:rPr>
              <a:t> de las partes interesadas</a:t>
            </a:r>
            <a:endParaRPr lang="en-US" sz="1600" b="1">
              <a:latin typeface="Arial" panose="020B0604020202020204" pitchFamily="34" charset="0"/>
              <a:cs typeface="Arial" panose="020B0604020202020204" pitchFamily="34" charset="0"/>
            </a:endParaRPr>
          </a:p>
        </c:rich>
      </c:tx>
      <c:layout>
        <c:manualLayout>
          <c:xMode val="edge"/>
          <c:yMode val="edge"/>
          <c:x val="0.31970835557846922"/>
          <c:y val="1.5213902989283701E-2"/>
        </c:manualLayout>
      </c:layout>
      <c:overlay val="0"/>
      <c:spPr>
        <a:noFill/>
        <a:ln>
          <a:noFill/>
        </a:ln>
        <a:effectLst/>
      </c:spPr>
    </c:title>
    <c:autoTitleDeleted val="0"/>
    <c:plotArea>
      <c:layout>
        <c:manualLayout>
          <c:layoutTarget val="inner"/>
          <c:xMode val="edge"/>
          <c:yMode val="edge"/>
          <c:x val="2.0450405377544837E-2"/>
          <c:y val="7.5927805978567395E-2"/>
          <c:w val="0.95909918924491033"/>
          <c:h val="0.91153694303440491"/>
        </c:manualLayout>
      </c:layout>
      <c:scatterChart>
        <c:scatterStyle val="lineMarker"/>
        <c:varyColors val="0"/>
        <c:ser>
          <c:idx val="1"/>
          <c:order val="0"/>
          <c:tx>
            <c:strRef>
              <c:f>Principal!$L$46:$L$110</c:f>
              <c:strCache>
                <c:ptCount val="65"/>
                <c:pt idx="0">
                  <c:v>Despachos Judiciales, 5</c:v>
                </c:pt>
                <c:pt idx="1">
                  <c:v>Entes de Control, 4</c:v>
                </c:pt>
                <c:pt idx="2">
                  <c:v>Entidades Privadas, 2,25</c:v>
                </c:pt>
                <c:pt idx="3">
                  <c:v>Entidades Publicas, 3,5</c:v>
                </c:pt>
                <c:pt idx="4">
                  <c:v>Personas Naturales, 2,5</c:v>
                </c:pt>
                <c:pt idx="5">
                  <c:v>, 0</c:v>
                </c:pt>
                <c:pt idx="6">
                  <c:v>, 0</c:v>
                </c:pt>
                <c:pt idx="7">
                  <c:v>, 0</c:v>
                </c:pt>
                <c:pt idx="8">
                  <c:v>, 0</c:v>
                </c:pt>
                <c:pt idx="9">
                  <c:v>, 0</c:v>
                </c:pt>
                <c:pt idx="10">
                  <c:v>, 0</c:v>
                </c:pt>
                <c:pt idx="11">
                  <c:v>, 0</c:v>
                </c:pt>
                <c:pt idx="12">
                  <c:v>, 0</c:v>
                </c:pt>
                <c:pt idx="13">
                  <c:v>, 0</c:v>
                </c:pt>
                <c:pt idx="14">
                  <c:v>, 0</c:v>
                </c:pt>
                <c:pt idx="15">
                  <c:v>, 0</c:v>
                </c:pt>
                <c:pt idx="16">
                  <c:v>, 0</c:v>
                </c:pt>
                <c:pt idx="17">
                  <c:v>, 0</c:v>
                </c:pt>
                <c:pt idx="18">
                  <c:v>, 0</c:v>
                </c:pt>
                <c:pt idx="19">
                  <c:v>, 0</c:v>
                </c:pt>
                <c:pt idx="20">
                  <c:v>, 0</c:v>
                </c:pt>
                <c:pt idx="21">
                  <c:v>, 0</c:v>
                </c:pt>
                <c:pt idx="22">
                  <c:v>, 0</c:v>
                </c:pt>
                <c:pt idx="23">
                  <c:v>, 0</c:v>
                </c:pt>
                <c:pt idx="24">
                  <c:v>, 0</c:v>
                </c:pt>
                <c:pt idx="25">
                  <c:v>, 0</c:v>
                </c:pt>
                <c:pt idx="26">
                  <c:v>, 0</c:v>
                </c:pt>
                <c:pt idx="27">
                  <c:v>, 0</c:v>
                </c:pt>
                <c:pt idx="28">
                  <c:v>, 0</c:v>
                </c:pt>
                <c:pt idx="29">
                  <c:v>, 0</c:v>
                </c:pt>
                <c:pt idx="30">
                  <c:v>, 0</c:v>
                </c:pt>
                <c:pt idx="31">
                  <c:v>, 0</c:v>
                </c:pt>
                <c:pt idx="32">
                  <c:v>, 0</c:v>
                </c:pt>
                <c:pt idx="33">
                  <c:v>, 0</c:v>
                </c:pt>
                <c:pt idx="34">
                  <c:v>, 0</c:v>
                </c:pt>
                <c:pt idx="35">
                  <c:v>, 0</c:v>
                </c:pt>
                <c:pt idx="36">
                  <c:v>, 0</c:v>
                </c:pt>
                <c:pt idx="37">
                  <c:v>, 0</c:v>
                </c:pt>
                <c:pt idx="38">
                  <c:v>, 0</c:v>
                </c:pt>
                <c:pt idx="39">
                  <c:v>, 0</c:v>
                </c:pt>
                <c:pt idx="40">
                  <c:v>, 0</c:v>
                </c:pt>
                <c:pt idx="41">
                  <c:v>, 0</c:v>
                </c:pt>
                <c:pt idx="42">
                  <c:v>, 0</c:v>
                </c:pt>
                <c:pt idx="43">
                  <c:v>, 0</c:v>
                </c:pt>
                <c:pt idx="44">
                  <c:v>, 0</c:v>
                </c:pt>
                <c:pt idx="45">
                  <c:v>, 0</c:v>
                </c:pt>
                <c:pt idx="46">
                  <c:v>, 0</c:v>
                </c:pt>
                <c:pt idx="47">
                  <c:v>, 0</c:v>
                </c:pt>
                <c:pt idx="48">
                  <c:v>, 0</c:v>
                </c:pt>
                <c:pt idx="49">
                  <c:v>, 0</c:v>
                </c:pt>
                <c:pt idx="50">
                  <c:v>, 0</c:v>
                </c:pt>
                <c:pt idx="51">
                  <c:v>, 0</c:v>
                </c:pt>
                <c:pt idx="52">
                  <c:v>, 0</c:v>
                </c:pt>
                <c:pt idx="53">
                  <c:v>, 0</c:v>
                </c:pt>
                <c:pt idx="54">
                  <c:v>, 0</c:v>
                </c:pt>
                <c:pt idx="55">
                  <c:v>, 0</c:v>
                </c:pt>
                <c:pt idx="56">
                  <c:v>, 0</c:v>
                </c:pt>
                <c:pt idx="57">
                  <c:v>, 0</c:v>
                </c:pt>
                <c:pt idx="58">
                  <c:v>, 0</c:v>
                </c:pt>
                <c:pt idx="59">
                  <c:v>, 0</c:v>
                </c:pt>
                <c:pt idx="60">
                  <c:v>, 0</c:v>
                </c:pt>
                <c:pt idx="61">
                  <c:v>, 0</c:v>
                </c:pt>
                <c:pt idx="62">
                  <c:v>, 0</c:v>
                </c:pt>
                <c:pt idx="63">
                  <c:v>, 0</c:v>
                </c:pt>
                <c:pt idx="64">
                  <c:v>, 0</c:v>
                </c:pt>
              </c:strCache>
            </c:strRef>
          </c:tx>
          <c:spPr>
            <a:ln w="38100">
              <a:noFill/>
            </a:ln>
          </c:spPr>
          <c:dPt>
            <c:idx val="7"/>
            <c:bubble3D val="0"/>
            <c:extLst>
              <c:ext xmlns:c16="http://schemas.microsoft.com/office/drawing/2014/chart" uri="{C3380CC4-5D6E-409C-BE32-E72D297353CC}">
                <c16:uniqueId val="{00000007-6B60-4DFB-8D7A-B907BCCBE34A}"/>
              </c:ext>
            </c:extLst>
          </c:dPt>
          <c:dLbls>
            <c:dLbl>
              <c:idx val="0"/>
              <c:layout>
                <c:manualLayout>
                  <c:x val="-0.13199816743312573"/>
                  <c:y val="-8.0583756345177834E-3"/>
                </c:manualLayout>
              </c:layout>
              <c:tx>
                <c:rich>
                  <a:bodyPr/>
                  <a:lstStyle/>
                  <a:p>
                    <a:fld id="{C5AB0980-8611-48A5-BBFC-6FD7E34ED7C0}"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6B60-4DFB-8D7A-B907BCCBE34A}"/>
                </c:ext>
              </c:extLst>
            </c:dLbl>
            <c:dLbl>
              <c:idx val="1"/>
              <c:layout>
                <c:manualLayout>
                  <c:x val="-4.0385436744690056E-2"/>
                  <c:y val="-6.5362380146644125E-2"/>
                </c:manualLayout>
              </c:layout>
              <c:tx>
                <c:rich>
                  <a:bodyPr/>
                  <a:lstStyle/>
                  <a:p>
                    <a:fld id="{8F68F0F6-96A3-4177-9E70-C289D975F5F3}"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6B60-4DFB-8D7A-B907BCCBE34A}"/>
                </c:ext>
              </c:extLst>
            </c:dLbl>
            <c:dLbl>
              <c:idx val="2"/>
              <c:layout>
                <c:manualLayout>
                  <c:x val="-4.5701432404077355E-2"/>
                  <c:y val="3.0890439932318103E-2"/>
                </c:manualLayout>
              </c:layout>
              <c:tx>
                <c:rich>
                  <a:bodyPr/>
                  <a:lstStyle/>
                  <a:p>
                    <a:fld id="{0EAA7735-8228-4444-BE5A-6202FA948873}"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6B60-4DFB-8D7A-B907BCCBE34A}"/>
                </c:ext>
              </c:extLst>
            </c:dLbl>
            <c:dLbl>
              <c:idx val="3"/>
              <c:tx>
                <c:rich>
                  <a:bodyPr/>
                  <a:lstStyle/>
                  <a:p>
                    <a:fld id="{0522479F-5433-4AAD-BA7E-DF812B62ADAA}"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6B60-4DFB-8D7A-B907BCCBE34A}"/>
                </c:ext>
              </c:extLst>
            </c:dLbl>
            <c:dLbl>
              <c:idx val="4"/>
              <c:tx>
                <c:rich>
                  <a:bodyPr/>
                  <a:lstStyle/>
                  <a:p>
                    <a:fld id="{7C841656-A2E9-4F22-9F61-7B57D8273BCD}"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6B60-4DFB-8D7A-B907BCCBE34A}"/>
                </c:ext>
              </c:extLst>
            </c:dLbl>
            <c:dLbl>
              <c:idx val="5"/>
              <c:layout>
                <c:manualLayout>
                  <c:x val="-2.6395833333333334E-2"/>
                  <c:y val="2.488691483361534E-2"/>
                </c:manualLayout>
              </c:layout>
              <c:tx>
                <c:rich>
                  <a:bodyPr/>
                  <a:lstStyle/>
                  <a:p>
                    <a:fld id="{05BCBF13-92F7-4F0B-ABF1-7A51EF9F2B0F}"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6B60-4DFB-8D7A-B907BCCBE34A}"/>
                </c:ext>
              </c:extLst>
            </c:dLbl>
            <c:dLbl>
              <c:idx val="6"/>
              <c:layout>
                <c:manualLayout>
                  <c:x val="-0.13451032986111111"/>
                  <c:y val="-3.4207839819514946E-2"/>
                </c:manualLayout>
              </c:layout>
              <c:tx>
                <c:rich>
                  <a:bodyPr/>
                  <a:lstStyle/>
                  <a:p>
                    <a:fld id="{06880D18-2A7C-48FC-AC94-F5B103742559}"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6B60-4DFB-8D7A-B907BCCBE34A}"/>
                </c:ext>
              </c:extLst>
            </c:dLbl>
            <c:dLbl>
              <c:idx val="7"/>
              <c:tx>
                <c:rich>
                  <a:bodyPr/>
                  <a:lstStyle/>
                  <a:p>
                    <a:fld id="{565197CC-FBA0-40B6-BCC5-E65BA9B53EB3}"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6B60-4DFB-8D7A-B907BCCBE34A}"/>
                </c:ext>
              </c:extLst>
            </c:dLbl>
            <c:dLbl>
              <c:idx val="8"/>
              <c:tx>
                <c:rich>
                  <a:bodyPr/>
                  <a:lstStyle/>
                  <a:p>
                    <a:fld id="{A39B6454-C3DA-4AE5-B5A0-689ACF975D85}"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8-6B60-4DFB-8D7A-B907BCCBE34A}"/>
                </c:ext>
              </c:extLst>
            </c:dLbl>
            <c:dLbl>
              <c:idx val="9"/>
              <c:layout>
                <c:manualLayout>
                  <c:x val="-9.9056163194444449E-2"/>
                  <c:y val="-7.3787789058093634E-2"/>
                </c:manualLayout>
              </c:layout>
              <c:tx>
                <c:rich>
                  <a:bodyPr/>
                  <a:lstStyle/>
                  <a:p>
                    <a:fld id="{13B62639-F7FB-4183-82C9-564CAE3D9842}"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9-6B60-4DFB-8D7A-B907BCCBE34A}"/>
                </c:ext>
              </c:extLst>
            </c:dLbl>
            <c:dLbl>
              <c:idx val="10"/>
              <c:tx>
                <c:rich>
                  <a:bodyPr/>
                  <a:lstStyle/>
                  <a:p>
                    <a:fld id="{EDF3805F-86BD-4BDC-8B63-23C671C78DAD}"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A-6B60-4DFB-8D7A-B907BCCBE34A}"/>
                </c:ext>
              </c:extLst>
            </c:dLbl>
            <c:dLbl>
              <c:idx val="11"/>
              <c:tx>
                <c:rich>
                  <a:bodyPr/>
                  <a:lstStyle/>
                  <a:p>
                    <a:fld id="{88375BA4-7FF5-4F52-8CFE-4F4D4D446143}"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B-6B60-4DFB-8D7A-B907BCCBE34A}"/>
                </c:ext>
              </c:extLst>
            </c:dLbl>
            <c:dLbl>
              <c:idx val="12"/>
              <c:tx>
                <c:rich>
                  <a:bodyPr/>
                  <a:lstStyle/>
                  <a:p>
                    <a:fld id="{D2D5E29A-A539-4D6D-9923-D65306FCDFC8}"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C-6B60-4DFB-8D7A-B907BCCBE34A}"/>
                </c:ext>
              </c:extLst>
            </c:dLbl>
            <c:dLbl>
              <c:idx val="13"/>
              <c:tx>
                <c:rich>
                  <a:bodyPr/>
                  <a:lstStyle/>
                  <a:p>
                    <a:fld id="{CFFA6D4E-EAA5-4FDF-AA3C-764853DFDC64}"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D-6B60-4DFB-8D7A-B907BCCBE34A}"/>
                </c:ext>
              </c:extLst>
            </c:dLbl>
            <c:dLbl>
              <c:idx val="14"/>
              <c:tx>
                <c:rich>
                  <a:bodyPr/>
                  <a:lstStyle/>
                  <a:p>
                    <a:fld id="{18B7305C-1556-4FF0-A417-E63D4C70D248}"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E-6B60-4DFB-8D7A-B907BCCBE34A}"/>
                </c:ext>
              </c:extLst>
            </c:dLbl>
            <c:dLbl>
              <c:idx val="15"/>
              <c:tx>
                <c:rich>
                  <a:bodyPr/>
                  <a:lstStyle/>
                  <a:p>
                    <a:fld id="{8C610102-7281-4220-98CF-C3F42D8CAC74}"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F-6B60-4DFB-8D7A-B907BCCBE34A}"/>
                </c:ext>
              </c:extLst>
            </c:dLbl>
            <c:dLbl>
              <c:idx val="16"/>
              <c:tx>
                <c:rich>
                  <a:bodyPr/>
                  <a:lstStyle/>
                  <a:p>
                    <a:fld id="{5DC01BCE-0E21-4CD2-B0A0-AF0FBAF05BB2}"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0-6B60-4DFB-8D7A-B907BCCBE34A}"/>
                </c:ext>
              </c:extLst>
            </c:dLbl>
            <c:dLbl>
              <c:idx val="17"/>
              <c:tx>
                <c:rich>
                  <a:bodyPr/>
                  <a:lstStyle/>
                  <a:p>
                    <a:fld id="{03C9CD5E-1E08-463B-9CD9-67A311392231}"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1-6B60-4DFB-8D7A-B907BCCBE34A}"/>
                </c:ext>
              </c:extLst>
            </c:dLbl>
            <c:dLbl>
              <c:idx val="18"/>
              <c:layout>
                <c:manualLayout>
                  <c:x val="-6.6796267361111106E-2"/>
                  <c:y val="-0.10262337845459672"/>
                </c:manualLayout>
              </c:layout>
              <c:tx>
                <c:rich>
                  <a:bodyPr/>
                  <a:lstStyle/>
                  <a:p>
                    <a:fld id="{5DFD95B0-8B45-4DE9-9142-7BF570690F6F}"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2-6B60-4DFB-8D7A-B907BCCBE34A}"/>
                </c:ext>
              </c:extLst>
            </c:dLbl>
            <c:dLbl>
              <c:idx val="19"/>
              <c:tx>
                <c:rich>
                  <a:bodyPr/>
                  <a:lstStyle/>
                  <a:p>
                    <a:fld id="{94951D04-F47A-4DE7-8742-E0C36695E674}"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3-6B60-4DFB-8D7A-B907BCCBE34A}"/>
                </c:ext>
              </c:extLst>
            </c:dLbl>
            <c:dLbl>
              <c:idx val="20"/>
              <c:tx>
                <c:rich>
                  <a:bodyPr/>
                  <a:lstStyle/>
                  <a:p>
                    <a:fld id="{10D3DE1B-FE80-4E7B-BB0C-A927C3DDA4F4}"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4-6B60-4DFB-8D7A-B907BCCBE34A}"/>
                </c:ext>
              </c:extLst>
            </c:dLbl>
            <c:dLbl>
              <c:idx val="21"/>
              <c:tx>
                <c:rich>
                  <a:bodyPr/>
                  <a:lstStyle/>
                  <a:p>
                    <a:fld id="{C02EB0C3-D83F-4931-BDCE-85859EAD05A6}"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5-6B60-4DFB-8D7A-B907BCCBE34A}"/>
                </c:ext>
              </c:extLst>
            </c:dLbl>
            <c:dLbl>
              <c:idx val="22"/>
              <c:tx>
                <c:rich>
                  <a:bodyPr/>
                  <a:lstStyle/>
                  <a:p>
                    <a:fld id="{16D438DA-3031-439B-8184-7EE06E4FBB5D}"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6-6B60-4DFB-8D7A-B907BCCBE34A}"/>
                </c:ext>
              </c:extLst>
            </c:dLbl>
            <c:dLbl>
              <c:idx val="23"/>
              <c:tx>
                <c:rich>
                  <a:bodyPr/>
                  <a:lstStyle/>
                  <a:p>
                    <a:fld id="{F1B90F84-7B46-45D3-ADC5-52BF0A089DB5}"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7-6B60-4DFB-8D7A-B907BCCBE34A}"/>
                </c:ext>
              </c:extLst>
            </c:dLbl>
            <c:dLbl>
              <c:idx val="24"/>
              <c:tx>
                <c:rich>
                  <a:bodyPr/>
                  <a:lstStyle/>
                  <a:p>
                    <a:fld id="{5AAFEFB2-E722-4ACF-8FF9-C307CA673464}"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8-6B60-4DFB-8D7A-B907BCCBE34A}"/>
                </c:ext>
              </c:extLst>
            </c:dLbl>
            <c:dLbl>
              <c:idx val="25"/>
              <c:tx>
                <c:rich>
                  <a:bodyPr/>
                  <a:lstStyle/>
                  <a:p>
                    <a:fld id="{D673BB69-8E6C-4AFD-9FEE-BDDE3A963DF4}"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9-6B60-4DFB-8D7A-B907BCCBE34A}"/>
                </c:ext>
              </c:extLst>
            </c:dLbl>
            <c:dLbl>
              <c:idx val="26"/>
              <c:tx>
                <c:rich>
                  <a:bodyPr/>
                  <a:lstStyle/>
                  <a:p>
                    <a:fld id="{FAE21456-9A83-46E2-9EDC-BC5676703349}"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A-6B60-4DFB-8D7A-B907BCCBE34A}"/>
                </c:ext>
              </c:extLst>
            </c:dLbl>
            <c:dLbl>
              <c:idx val="27"/>
              <c:tx>
                <c:rich>
                  <a:bodyPr/>
                  <a:lstStyle/>
                  <a:p>
                    <a:fld id="{DBEA8B4E-BE0C-4B66-85CE-BC4C3C84CF29}"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B-6B60-4DFB-8D7A-B907BCCBE34A}"/>
                </c:ext>
              </c:extLst>
            </c:dLbl>
            <c:dLbl>
              <c:idx val="28"/>
              <c:tx>
                <c:rich>
                  <a:bodyPr/>
                  <a:lstStyle/>
                  <a:p>
                    <a:fld id="{1748B914-16AA-4458-B3C8-69F8DD72D4E1}"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C-6B60-4DFB-8D7A-B907BCCBE34A}"/>
                </c:ext>
              </c:extLst>
            </c:dLbl>
            <c:dLbl>
              <c:idx val="29"/>
              <c:tx>
                <c:rich>
                  <a:bodyPr/>
                  <a:lstStyle/>
                  <a:p>
                    <a:fld id="{B8E12313-15DA-48A4-9088-4B1FC4FEC713}"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D-6B60-4DFB-8D7A-B907BCCBE34A}"/>
                </c:ext>
              </c:extLst>
            </c:dLbl>
            <c:dLbl>
              <c:idx val="30"/>
              <c:tx>
                <c:rich>
                  <a:bodyPr/>
                  <a:lstStyle/>
                  <a:p>
                    <a:fld id="{15DF6547-27D2-46CD-9D6F-53626F1B1794}"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E-6B60-4DFB-8D7A-B907BCCBE34A}"/>
                </c:ext>
              </c:extLst>
            </c:dLbl>
            <c:dLbl>
              <c:idx val="31"/>
              <c:tx>
                <c:rich>
                  <a:bodyPr/>
                  <a:lstStyle/>
                  <a:p>
                    <a:fld id="{FD6AF47A-1728-4F8A-A5CE-B17A705F714B}"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F-6B60-4DFB-8D7A-B907BCCBE34A}"/>
                </c:ext>
              </c:extLst>
            </c:dLbl>
            <c:dLbl>
              <c:idx val="32"/>
              <c:tx>
                <c:rich>
                  <a:bodyPr/>
                  <a:lstStyle/>
                  <a:p>
                    <a:fld id="{6B80DDCE-0F36-4963-9646-74FBAC8A3F45}"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0-6B60-4DFB-8D7A-B907BCCBE34A}"/>
                </c:ext>
              </c:extLst>
            </c:dLbl>
            <c:dLbl>
              <c:idx val="33"/>
              <c:tx>
                <c:rich>
                  <a:bodyPr/>
                  <a:lstStyle/>
                  <a:p>
                    <a:fld id="{DF49579C-BE43-423D-A3F1-FC426F56E04A}"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1-6B60-4DFB-8D7A-B907BCCBE34A}"/>
                </c:ext>
              </c:extLst>
            </c:dLbl>
            <c:dLbl>
              <c:idx val="34"/>
              <c:tx>
                <c:rich>
                  <a:bodyPr/>
                  <a:lstStyle/>
                  <a:p>
                    <a:fld id="{C9E1DE98-2CBC-47E4-B8B0-4266EE456FEC}"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2-6B60-4DFB-8D7A-B907BCCBE34A}"/>
                </c:ext>
              </c:extLst>
            </c:dLbl>
            <c:dLbl>
              <c:idx val="35"/>
              <c:tx>
                <c:rich>
                  <a:bodyPr/>
                  <a:lstStyle/>
                  <a:p>
                    <a:fld id="{17C8D74F-3973-49F5-A93A-0C1E357494F9}"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3-6B60-4DFB-8D7A-B907BCCBE34A}"/>
                </c:ext>
              </c:extLst>
            </c:dLbl>
            <c:dLbl>
              <c:idx val="36"/>
              <c:tx>
                <c:rich>
                  <a:bodyPr/>
                  <a:lstStyle/>
                  <a:p>
                    <a:fld id="{4D81A298-1145-4E9C-8E78-357985D15EA1}"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4-6B60-4DFB-8D7A-B907BCCBE34A}"/>
                </c:ext>
              </c:extLst>
            </c:dLbl>
            <c:dLbl>
              <c:idx val="37"/>
              <c:tx>
                <c:rich>
                  <a:bodyPr/>
                  <a:lstStyle/>
                  <a:p>
                    <a:fld id="{2E82C27E-853A-402C-BAC8-1CB0A078F0D6}"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5-6B60-4DFB-8D7A-B907BCCBE34A}"/>
                </c:ext>
              </c:extLst>
            </c:dLbl>
            <c:dLbl>
              <c:idx val="38"/>
              <c:tx>
                <c:rich>
                  <a:bodyPr/>
                  <a:lstStyle/>
                  <a:p>
                    <a:fld id="{698DB3CE-6B00-411F-8F1E-C48FECB0C92B}"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6-6B60-4DFB-8D7A-B907BCCBE34A}"/>
                </c:ext>
              </c:extLst>
            </c:dLbl>
            <c:dLbl>
              <c:idx val="39"/>
              <c:tx>
                <c:rich>
                  <a:bodyPr/>
                  <a:lstStyle/>
                  <a:p>
                    <a:fld id="{83B3A16D-3BC1-4CDB-8CBC-8E2CF183DB36}"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7-6B60-4DFB-8D7A-B907BCCBE34A}"/>
                </c:ext>
              </c:extLst>
            </c:dLbl>
            <c:dLbl>
              <c:idx val="40"/>
              <c:tx>
                <c:rich>
                  <a:bodyPr/>
                  <a:lstStyle/>
                  <a:p>
                    <a:fld id="{35D67CAD-4BA7-4F0E-BFF5-F399BBFABD48}"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8-6B60-4DFB-8D7A-B907BCCBE34A}"/>
                </c:ext>
              </c:extLst>
            </c:dLbl>
            <c:dLbl>
              <c:idx val="41"/>
              <c:tx>
                <c:rich>
                  <a:bodyPr/>
                  <a:lstStyle/>
                  <a:p>
                    <a:fld id="{F51ABC0A-FF43-4176-A1E6-8EA75A10F805}"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9-6B60-4DFB-8D7A-B907BCCBE34A}"/>
                </c:ext>
              </c:extLst>
            </c:dLbl>
            <c:dLbl>
              <c:idx val="42"/>
              <c:tx>
                <c:rich>
                  <a:bodyPr/>
                  <a:lstStyle/>
                  <a:p>
                    <a:fld id="{7273B455-899F-498E-8D62-9B17FC5F96E8}"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A-6B60-4DFB-8D7A-B907BCCBE34A}"/>
                </c:ext>
              </c:extLst>
            </c:dLbl>
            <c:dLbl>
              <c:idx val="43"/>
              <c:tx>
                <c:rich>
                  <a:bodyPr/>
                  <a:lstStyle/>
                  <a:p>
                    <a:fld id="{11E66F15-CB34-48C2-B862-1A6C08216501}"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B-6B60-4DFB-8D7A-B907BCCBE34A}"/>
                </c:ext>
              </c:extLst>
            </c:dLbl>
            <c:dLbl>
              <c:idx val="44"/>
              <c:tx>
                <c:rich>
                  <a:bodyPr/>
                  <a:lstStyle/>
                  <a:p>
                    <a:fld id="{EC55ABB5-953A-44E0-A4FA-058FB9B8033B}"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C-6B60-4DFB-8D7A-B907BCCBE34A}"/>
                </c:ext>
              </c:extLst>
            </c:dLbl>
            <c:dLbl>
              <c:idx val="45"/>
              <c:tx>
                <c:rich>
                  <a:bodyPr/>
                  <a:lstStyle/>
                  <a:p>
                    <a:fld id="{FAA6E111-D991-44CA-A8FD-95640054CCFD}"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D-6B60-4DFB-8D7A-B907BCCBE34A}"/>
                </c:ext>
              </c:extLst>
            </c:dLbl>
            <c:dLbl>
              <c:idx val="46"/>
              <c:tx>
                <c:rich>
                  <a:bodyPr/>
                  <a:lstStyle/>
                  <a:p>
                    <a:fld id="{BC51D167-FA44-40D1-855B-856635D79D84}"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E-6B60-4DFB-8D7A-B907BCCBE34A}"/>
                </c:ext>
              </c:extLst>
            </c:dLbl>
            <c:dLbl>
              <c:idx val="47"/>
              <c:tx>
                <c:rich>
                  <a:bodyPr/>
                  <a:lstStyle/>
                  <a:p>
                    <a:fld id="{E326ED44-5E51-420A-98B1-42FD2B3D0742}"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F-6B60-4DFB-8D7A-B907BCCBE34A}"/>
                </c:ext>
              </c:extLst>
            </c:dLbl>
            <c:dLbl>
              <c:idx val="48"/>
              <c:tx>
                <c:rich>
                  <a:bodyPr/>
                  <a:lstStyle/>
                  <a:p>
                    <a:fld id="{00860EF2-F5ED-441F-ACF3-BBA7E8E954BE}"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0-6B60-4DFB-8D7A-B907BCCBE34A}"/>
                </c:ext>
              </c:extLst>
            </c:dLbl>
            <c:dLbl>
              <c:idx val="49"/>
              <c:tx>
                <c:rich>
                  <a:bodyPr/>
                  <a:lstStyle/>
                  <a:p>
                    <a:fld id="{3D978C97-D7D5-4675-B05F-D6BCEF27B79F}"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1-6B60-4DFB-8D7A-B907BCCBE34A}"/>
                </c:ext>
              </c:extLst>
            </c:dLbl>
            <c:dLbl>
              <c:idx val="50"/>
              <c:tx>
                <c:rich>
                  <a:bodyPr/>
                  <a:lstStyle/>
                  <a:p>
                    <a:fld id="{1F5E0735-C5B6-4D54-8240-FF212A616020}"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2-6B60-4DFB-8D7A-B907BCCBE34A}"/>
                </c:ext>
              </c:extLst>
            </c:dLbl>
            <c:dLbl>
              <c:idx val="51"/>
              <c:tx>
                <c:rich>
                  <a:bodyPr/>
                  <a:lstStyle/>
                  <a:p>
                    <a:fld id="{4F32EE60-8D8D-48E9-A8EF-6571E9781564}"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3-6B60-4DFB-8D7A-B907BCCBE34A}"/>
                </c:ext>
              </c:extLst>
            </c:dLbl>
            <c:dLbl>
              <c:idx val="52"/>
              <c:tx>
                <c:rich>
                  <a:bodyPr/>
                  <a:lstStyle/>
                  <a:p>
                    <a:fld id="{4C7C9DE2-DB32-428D-9453-171EBAD58A5A}"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4-6B60-4DFB-8D7A-B907BCCBE34A}"/>
                </c:ext>
              </c:extLst>
            </c:dLbl>
            <c:dLbl>
              <c:idx val="53"/>
              <c:tx>
                <c:rich>
                  <a:bodyPr/>
                  <a:lstStyle/>
                  <a:p>
                    <a:fld id="{D4473728-3103-4880-BB26-BDF353F0F5E3}"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5-6B60-4DFB-8D7A-B907BCCBE34A}"/>
                </c:ext>
              </c:extLst>
            </c:dLbl>
            <c:dLbl>
              <c:idx val="54"/>
              <c:tx>
                <c:rich>
                  <a:bodyPr/>
                  <a:lstStyle/>
                  <a:p>
                    <a:fld id="{1D30DE5E-3C55-42AF-B87A-820E97D870C3}"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6-6B60-4DFB-8D7A-B907BCCBE34A}"/>
                </c:ext>
              </c:extLst>
            </c:dLbl>
            <c:dLbl>
              <c:idx val="55"/>
              <c:tx>
                <c:rich>
                  <a:bodyPr/>
                  <a:lstStyle/>
                  <a:p>
                    <a:fld id="{E68C0775-619C-4797-A3AF-E63F699A34D2}"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7-6B60-4DFB-8D7A-B907BCCBE34A}"/>
                </c:ext>
              </c:extLst>
            </c:dLbl>
            <c:dLbl>
              <c:idx val="56"/>
              <c:tx>
                <c:rich>
                  <a:bodyPr/>
                  <a:lstStyle/>
                  <a:p>
                    <a:fld id="{3378EF3E-09BF-44EB-9775-6BBA7946DC04}"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8-6B60-4DFB-8D7A-B907BCCBE34A}"/>
                </c:ext>
              </c:extLst>
            </c:dLbl>
            <c:dLbl>
              <c:idx val="57"/>
              <c:tx>
                <c:rich>
                  <a:bodyPr/>
                  <a:lstStyle/>
                  <a:p>
                    <a:fld id="{C2794D2B-AA4E-49C8-BB04-9FA09AEA897D}"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9-6B60-4DFB-8D7A-B907BCCBE34A}"/>
                </c:ext>
              </c:extLst>
            </c:dLbl>
            <c:dLbl>
              <c:idx val="58"/>
              <c:tx>
                <c:rich>
                  <a:bodyPr/>
                  <a:lstStyle/>
                  <a:p>
                    <a:fld id="{5DCF4BA7-42CA-4FD7-B5DC-247F65DE44E6}"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A-6B60-4DFB-8D7A-B907BCCBE34A}"/>
                </c:ext>
              </c:extLst>
            </c:dLbl>
            <c:dLbl>
              <c:idx val="59"/>
              <c:tx>
                <c:rich>
                  <a:bodyPr/>
                  <a:lstStyle/>
                  <a:p>
                    <a:fld id="{4B592C73-506A-49CE-91F2-DD0E87BA586F}"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B-6B60-4DFB-8D7A-B907BCCBE34A}"/>
                </c:ext>
              </c:extLst>
            </c:dLbl>
            <c:dLbl>
              <c:idx val="60"/>
              <c:tx>
                <c:rich>
                  <a:bodyPr/>
                  <a:lstStyle/>
                  <a:p>
                    <a:fld id="{42896E5B-AA48-48AE-802E-C864B938E724}"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C-6B60-4DFB-8D7A-B907BCCBE34A}"/>
                </c:ext>
              </c:extLst>
            </c:dLbl>
            <c:dLbl>
              <c:idx val="61"/>
              <c:tx>
                <c:rich>
                  <a:bodyPr/>
                  <a:lstStyle/>
                  <a:p>
                    <a:fld id="{71D95DD2-1BE2-4076-84B5-F7AE702E199D}"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D-6B60-4DFB-8D7A-B907BCCBE34A}"/>
                </c:ext>
              </c:extLst>
            </c:dLbl>
            <c:dLbl>
              <c:idx val="62"/>
              <c:tx>
                <c:rich>
                  <a:bodyPr/>
                  <a:lstStyle/>
                  <a:p>
                    <a:fld id="{F7349C28-AAC0-49F1-AAC4-181CD43E3EEB}"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E-6B60-4DFB-8D7A-B907BCCBE34A}"/>
                </c:ext>
              </c:extLst>
            </c:dLbl>
            <c:dLbl>
              <c:idx val="63"/>
              <c:tx>
                <c:rich>
                  <a:bodyPr/>
                  <a:lstStyle/>
                  <a:p>
                    <a:fld id="{92EAD8E0-EA99-42A4-A217-0B4BF133205A}"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F-6B60-4DFB-8D7A-B907BCCBE34A}"/>
                </c:ext>
              </c:extLst>
            </c:dLbl>
            <c:dLbl>
              <c:idx val="64"/>
              <c:tx>
                <c:rich>
                  <a:bodyPr/>
                  <a:lstStyle/>
                  <a:p>
                    <a:fld id="{20B2D7A9-CF2F-4F2C-9619-09EDC660F33B}" type="CELLRANGE">
                      <a:rPr lang="en-US"/>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40-6B60-4DFB-8D7A-B907BCCBE34A}"/>
                </c:ext>
              </c:extLst>
            </c:dLbl>
            <c:spPr>
              <a:noFill/>
              <a:ln>
                <a:noFill/>
              </a:ln>
              <a:effectLst/>
            </c:spPr>
            <c:txPr>
              <a:bodyPr wrap="square" lIns="38100" tIns="19050" rIns="38100" bIns="19050" anchor="ctr">
                <a:spAutoFit/>
              </a:bodyPr>
              <a:lstStyle/>
              <a:p>
                <a:pPr>
                  <a:defRPr>
                    <a:latin typeface="Arial" panose="020B0604020202020204" pitchFamily="34" charset="0"/>
                    <a:cs typeface="Arial" panose="020B0604020202020204" pitchFamily="34" charset="0"/>
                  </a:defRPr>
                </a:pPr>
                <a:endParaRPr lang="es-CO"/>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Principal!$M$46:$M$110</c:f>
              <c:numCache>
                <c:formatCode>General</c:formatCode>
                <c:ptCount val="65"/>
                <c:pt idx="0">
                  <c:v>5</c:v>
                </c:pt>
                <c:pt idx="1">
                  <c:v>4</c:v>
                </c:pt>
                <c:pt idx="2">
                  <c:v>1.5</c:v>
                </c:pt>
                <c:pt idx="3">
                  <c:v>4</c:v>
                </c:pt>
                <c:pt idx="4">
                  <c:v>1</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numCache>
            </c:numRef>
          </c:xVal>
          <c:yVal>
            <c:numRef>
              <c:f>Principal!$N$46:$N$110</c:f>
              <c:numCache>
                <c:formatCode>General</c:formatCode>
                <c:ptCount val="65"/>
                <c:pt idx="0">
                  <c:v>5</c:v>
                </c:pt>
                <c:pt idx="1">
                  <c:v>4</c:v>
                </c:pt>
                <c:pt idx="2">
                  <c:v>3</c:v>
                </c:pt>
                <c:pt idx="3">
                  <c:v>3</c:v>
                </c:pt>
                <c:pt idx="4">
                  <c:v>4</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numCache>
            </c:numRef>
          </c:yVal>
          <c:smooth val="0"/>
          <c:extLst>
            <c:ext xmlns:c15="http://schemas.microsoft.com/office/drawing/2012/chart" uri="{02D57815-91ED-43cb-92C2-25804820EDAC}">
              <c15:datalabelsRange>
                <c15:f>Principal!$N$46:$N$110</c15:f>
                <c15:dlblRangeCache>
                  <c:ptCount val="84"/>
                  <c:pt idx="0">
                    <c:v>Grupo Social y Empresarial de la Defensa</c:v>
                  </c:pt>
                  <c:pt idx="1">
                    <c:v>Ciudadanía (Pagina Web | Redes Sociales)</c:v>
                  </c:pt>
                  <c:pt idx="2">
                    <c:v>Medios de comunicación</c:v>
                  </c:pt>
                  <c:pt idx="3">
                    <c:v>Asociación Nacional de Empresarios de Colombia-ANDI</c:v>
                  </c:pt>
                  <c:pt idx="4">
                    <c:v>Unidad de Información y Análisis Financiero UIAF</c:v>
                  </c:pt>
                  <c:pt idx="5">
                    <c:v>Procuraduría General de la Nación</c:v>
                  </c:pt>
                  <c:pt idx="6">
                    <c:v>Entes Certificadores</c:v>
                  </c:pt>
                  <c:pt idx="7">
                    <c:v>Cámara de Comercio de Bogotá</c:v>
                  </c:pt>
                  <c:pt idx="8">
                    <c:v>Ministerio de Hacienda y Crédito Público</c:v>
                  </c:pt>
                  <c:pt idx="9">
                    <c:v>Departamento Nacional de Planeación - DNP</c:v>
                  </c:pt>
                  <c:pt idx="10">
                    <c:v>Departamento Administrativo de la Función Pública - DAFP</c:v>
                  </c:pt>
                  <c:pt idx="11">
                    <c:v>Despachos Judiciales</c:v>
                  </c:pt>
                  <c:pt idx="12">
                    <c:v>Entidades Publicas</c:v>
                  </c:pt>
                  <c:pt idx="13">
                    <c:v>Empresas Aeronáuticas del Sector</c:v>
                  </c:pt>
                  <c:pt idx="14">
                    <c:v>Entidades Privadas</c:v>
                  </c:pt>
                  <c:pt idx="15">
                    <c:v>Entes de Control</c:v>
                  </c:pt>
                  <c:pt idx="16">
                    <c:v>Personas Naturales</c:v>
                  </c:pt>
                  <c:pt idx="17">
                    <c:v>Ministerio de Ciencia, Tecnología e Innovación</c:v>
                  </c:pt>
                  <c:pt idx="18">
                    <c:v>Universidades
Centros de Formación
Centros de Investigación</c:v>
                  </c:pt>
                  <c:pt idx="19">
                    <c:v>Ministerio de Comercio, Industria y Turismo
Secretaria Desarrollo Economico</c:v>
                  </c:pt>
                  <c:pt idx="20">
                    <c:v>Revisoría Fiscal </c:v>
                  </c:pt>
                  <c:pt idx="21">
                    <c:v>Cliente Ejercito Nacional</c:v>
                  </c:pt>
                  <c:pt idx="22">
                    <c:v>Cliente Armada Nacional</c:v>
                  </c:pt>
                  <c:pt idx="23">
                    <c:v>Cliente Fuerza Aérea Colombiana</c:v>
                  </c:pt>
                  <c:pt idx="24">
                    <c:v>Cliente Policía Nacional</c:v>
                  </c:pt>
                  <c:pt idx="25">
                    <c:v>Cliente COTECMAR</c:v>
                  </c:pt>
                  <c:pt idx="26">
                    <c:v>Cliente Avianca</c:v>
                  </c:pt>
                  <c:pt idx="27">
                    <c:v>Cliente JeSmart</c:v>
                  </c:pt>
                  <c:pt idx="28">
                    <c:v>Cliente IGAC</c:v>
                  </c:pt>
                  <c:pt idx="29">
                    <c:v>Cliente IEA (Interejecutiva de Aviación)</c:v>
                  </c:pt>
                  <c:pt idx="30">
                    <c:v>Cliente SMX / INL / PAE-AMENTUM</c:v>
                  </c:pt>
                  <c:pt idx="31">
                    <c:v>Cliente Airbus</c:v>
                  </c:pt>
                  <c:pt idx="32">
                    <c:v>Clientes Canal Civil </c:v>
                  </c:pt>
                  <c:pt idx="33">
                    <c:v>Dirección de Impuestos y Aduanas Nacionales -DIAN</c:v>
                  </c:pt>
                  <c:pt idx="34">
                    <c:v>Ministerio de Comercio Industria y Turismo</c:v>
                  </c:pt>
                  <c:pt idx="35">
                    <c:v>Zona Franca de Bogotá - ZFB</c:v>
                  </c:pt>
                  <c:pt idx="36">
                    <c:v>Policía Nacional - Dirección de Antinarcóticos</c:v>
                  </c:pt>
                  <c:pt idx="37">
                    <c:v>Brampton Consulting ZFB</c:v>
                  </c:pt>
                  <c:pt idx="38">
                    <c:v>Agentes de carga internacional </c:v>
                  </c:pt>
                  <c:pt idx="39">
                    <c:v>Departamento Administrativo Nacional de Estadística - DANE</c:v>
                  </c:pt>
                  <c:pt idx="40">
                    <c:v>Ministerio de Tecnologías de Información y Comunicaciones</c:v>
                  </c:pt>
                  <c:pt idx="41">
                    <c:v>Ministerio de Defensa Nacional</c:v>
                  </c:pt>
                  <c:pt idx="42">
                    <c:v>Proveedores / Aliados</c:v>
                  </c:pt>
                  <c:pt idx="43">
                    <c:v>Secretaría Distrital de Ambiente</c:v>
                  </c:pt>
                  <c:pt idx="44">
                    <c:v>Clientes</c:v>
                  </c:pt>
                  <c:pt idx="45">
                    <c:v>Secretaría Distrital de Salud</c:v>
                  </c:pt>
                  <c:pt idx="46">
                    <c:v>Ministerio de Medio Ambiente y Desarrollo</c:v>
                  </c:pt>
                  <c:pt idx="47">
                    <c:v>Comunidad vecina</c:v>
                  </c:pt>
                  <c:pt idx="48">
                    <c:v>Instituto de Hidrología, Meteorología y Estudios Ambientales - IDEAM</c:v>
                  </c:pt>
                  <c:pt idx="49">
                    <c:v>Unidad Administrativa Especial de Aeronáutica Civil</c:v>
                  </c:pt>
                  <c:pt idx="50">
                    <c:v>Empresas apadrinadas</c:v>
                  </c:pt>
                  <c:pt idx="51">
                    <c:v>Asociaciones de recicladores</c:v>
                  </c:pt>
                  <c:pt idx="52">
                    <c:v>OPAIN S.A</c:v>
                  </c:pt>
                  <c:pt idx="53">
                    <c:v>Contraloría General de la República</c:v>
                  </c:pt>
                  <c:pt idx="54">
                    <c:v>Banco de la Republica</c:v>
                  </c:pt>
                  <c:pt idx="55">
                    <c:v>Autoridades Aeronáuticas</c:v>
                  </c:pt>
                  <c:pt idx="56">
                    <c:v>Proveedor servicio de vigilancia privada</c:v>
                  </c:pt>
                  <c:pt idx="57">
                    <c:v>Administradora de Riesgos Laborales (ARL)</c:v>
                  </c:pt>
                  <c:pt idx="58">
                    <c:v>Cuerpo Nacional de Bomberos</c:v>
                  </c:pt>
                  <c:pt idx="59">
                    <c:v>EPS</c:v>
                  </c:pt>
                  <c:pt idx="60">
                    <c:v>Ministerio de Trabajo</c:v>
                  </c:pt>
                  <c:pt idx="61">
                    <c:v>Secretaría de Salud</c:v>
                  </c:pt>
                  <c:pt idx="62">
                    <c:v>Ministerio de Salud y Protección Social</c:v>
                  </c:pt>
                  <c:pt idx="63">
                    <c:v>Ministerio de transporte</c:v>
                  </c:pt>
                  <c:pt idx="64">
                    <c:v>Ministerio de minas y energía</c:v>
                  </c:pt>
                  <c:pt idx="65">
                    <c:v>Fondo Nacional del Ahorro</c:v>
                  </c:pt>
                  <c:pt idx="66">
                    <c:v>Entidades de Seguridad social y Prestadoras de Servicios (EPS, Fondos de pensión,Arl, fondos de cesantias)</c:v>
                  </c:pt>
                  <c:pt idx="67">
                    <c:v>Proveedor pruebas psicotécnicas</c:v>
                  </c:pt>
                  <c:pt idx="68">
                    <c:v>Servicio Nacional de Aprendizaje - SENA</c:v>
                  </c:pt>
                  <c:pt idx="69">
                    <c:v>Aliados y/o Socios Estratégicos</c:v>
                  </c:pt>
                  <c:pt idx="70">
                    <c:v>Secretaría de Transparencia</c:v>
                  </c:pt>
                  <c:pt idx="71">
                    <c:v>Agencia Jurídica del Estado</c:v>
                  </c:pt>
                  <c:pt idx="72">
                    <c:v>Dirección Nacional de Derechos de Autor</c:v>
                  </c:pt>
                  <c:pt idx="73">
                    <c:v>Contaduría General de la Nación</c:v>
                  </c:pt>
                  <c:pt idx="74">
                    <c:v>Congreso de la República</c:v>
                  </c:pt>
                  <c:pt idx="75">
                    <c:v>Junta Directiva</c:v>
                  </c:pt>
                  <c:pt idx="76">
                    <c:v>Cámara de Representantes</c:v>
                  </c:pt>
                  <c:pt idx="77">
                    <c:v>Ministerio de Educación</c:v>
                  </c:pt>
                  <c:pt idx="78">
                    <c:v>Secretaría Distrital de Hacienda </c:v>
                  </c:pt>
                  <c:pt idx="79">
                    <c:v>Ministerio del Interior</c:v>
                  </c:pt>
                  <c:pt idx="80">
                    <c:v>Proveedores</c:v>
                  </c:pt>
                  <c:pt idx="81">
                    <c:v>Archivo General de la Nación</c:v>
                  </c:pt>
                  <c:pt idx="82">
                    <c:v>Proveedor de funcionamiento</c:v>
                  </c:pt>
                  <c:pt idx="83">
                    <c:v>Secretaria de Salud de Fontibón</c:v>
                  </c:pt>
                </c15:dlblRangeCache>
              </c15:datalabelsRange>
            </c:ext>
            <c:ext xmlns:c16="http://schemas.microsoft.com/office/drawing/2014/chart" uri="{C3380CC4-5D6E-409C-BE32-E72D297353CC}">
              <c16:uniqueId val="{00000054-6B60-4DFB-8D7A-B907BCCBE34A}"/>
            </c:ext>
          </c:extLst>
        </c:ser>
        <c:dLbls>
          <c:showLegendKey val="0"/>
          <c:showVal val="1"/>
          <c:showCatName val="0"/>
          <c:showSerName val="0"/>
          <c:showPercent val="0"/>
          <c:showBubbleSize val="0"/>
        </c:dLbls>
        <c:axId val="946828624"/>
        <c:axId val="1664050128"/>
      </c:scatterChart>
      <c:valAx>
        <c:axId val="946828624"/>
        <c:scaling>
          <c:orientation val="minMax"/>
          <c:max val="5.5"/>
          <c:min val="0.5"/>
        </c:scaling>
        <c:delete val="0"/>
        <c:axPos val="b"/>
        <c:majorGridlines>
          <c:spPr>
            <a:ln w="9525" cap="flat" cmpd="sng" algn="ctr">
              <a:no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64050128"/>
        <c:crossesAt val="3"/>
        <c:crossBetween val="midCat"/>
        <c:majorUnit val="4.5"/>
      </c:valAx>
      <c:valAx>
        <c:axId val="1664050128"/>
        <c:scaling>
          <c:orientation val="minMax"/>
          <c:max val="5.5"/>
          <c:min val="0.5"/>
        </c:scaling>
        <c:delete val="0"/>
        <c:axPos val="l"/>
        <c:majorGridlines>
          <c:spPr>
            <a:ln w="9525" cap="flat" cmpd="sng" algn="ctr">
              <a:no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46828624"/>
        <c:crossesAt val="3"/>
        <c:crossBetween val="midCat"/>
        <c:majorUnit val="4.5"/>
      </c:valAx>
    </c:plotArea>
    <c:plotVisOnly val="1"/>
    <c:dispBlanksAs val="gap"/>
    <c:showDLblsOverMax val="0"/>
    <c:extLst/>
  </c:chart>
  <c:txPr>
    <a:bodyPr/>
    <a:lstStyle/>
    <a:p>
      <a:pPr>
        <a:defRPr/>
      </a:pPr>
      <a:endParaRPr lang="es-CO"/>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188260</xdr:rowOff>
    </xdr:from>
    <xdr:to>
      <xdr:col>3</xdr:col>
      <xdr:colOff>750793</xdr:colOff>
      <xdr:row>16</xdr:row>
      <xdr:rowOff>21760</xdr:rowOff>
    </xdr:to>
    <mc:AlternateContent xmlns:mc="http://schemas.openxmlformats.org/markup-compatibility/2006" xmlns:a14="http://schemas.microsoft.com/office/drawing/2010/main">
      <mc:Choice Requires="a14">
        <xdr:graphicFrame macro="">
          <xdr:nvGraphicFramePr>
            <xdr:cNvPr id="2" name="Estructura">
              <a:extLst>
                <a:ext uri="{FF2B5EF4-FFF2-40B4-BE49-F238E27FC236}">
                  <a16:creationId xmlns:a16="http://schemas.microsoft.com/office/drawing/2014/main" id="{DA5AE1DB-1048-D472-D8D8-913CF1BAF1ED}"/>
                </a:ext>
              </a:extLst>
            </xdr:cNvPr>
            <xdr:cNvGraphicFramePr/>
          </xdr:nvGraphicFramePr>
          <xdr:xfrm>
            <a:off x="0" y="0"/>
            <a:ext cx="0" cy="0"/>
          </xdr:xfrm>
          <a:graphic>
            <a:graphicData uri="http://schemas.microsoft.com/office/drawing/2010/slicer">
              <sle:slicer xmlns:sle="http://schemas.microsoft.com/office/drawing/2010/slicer" name="Estructura"/>
            </a:graphicData>
          </a:graphic>
        </xdr:graphicFrame>
      </mc:Choice>
      <mc:Fallback xmlns="">
        <xdr:sp macro="" textlink="">
          <xdr:nvSpPr>
            <xdr:cNvPr id="0" name=""/>
            <xdr:cNvSpPr>
              <a:spLocks noTextEdit="1"/>
            </xdr:cNvSpPr>
          </xdr:nvSpPr>
          <xdr:spPr>
            <a:xfrm>
              <a:off x="0" y="1566584"/>
              <a:ext cx="3910852" cy="1548000"/>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0</xdr:col>
      <xdr:colOff>0</xdr:colOff>
      <xdr:row>16</xdr:row>
      <xdr:rowOff>149039</xdr:rowOff>
    </xdr:from>
    <xdr:to>
      <xdr:col>3</xdr:col>
      <xdr:colOff>739587</xdr:colOff>
      <xdr:row>27</xdr:row>
      <xdr:rowOff>123264</xdr:rowOff>
    </xdr:to>
    <mc:AlternateContent xmlns:mc="http://schemas.openxmlformats.org/markup-compatibility/2006" xmlns:a14="http://schemas.microsoft.com/office/drawing/2010/main">
      <mc:Choice Requires="a14">
        <xdr:graphicFrame macro="">
          <xdr:nvGraphicFramePr>
            <xdr:cNvPr id="3" name="Grupo de trabajo">
              <a:extLst>
                <a:ext uri="{FF2B5EF4-FFF2-40B4-BE49-F238E27FC236}">
                  <a16:creationId xmlns:a16="http://schemas.microsoft.com/office/drawing/2014/main" id="{9C713232-8D35-1BD7-BFCA-A79FA2CC4FAE}"/>
                </a:ext>
              </a:extLst>
            </xdr:cNvPr>
            <xdr:cNvGraphicFramePr/>
          </xdr:nvGraphicFramePr>
          <xdr:xfrm>
            <a:off x="0" y="0"/>
            <a:ext cx="0" cy="0"/>
          </xdr:xfrm>
          <a:graphic>
            <a:graphicData uri="http://schemas.microsoft.com/office/drawing/2010/slicer">
              <sle:slicer xmlns:sle="http://schemas.microsoft.com/office/drawing/2010/slicer" name="Grupo de trabajo"/>
            </a:graphicData>
          </a:graphic>
        </xdr:graphicFrame>
      </mc:Choice>
      <mc:Fallback xmlns="">
        <xdr:sp macro="" textlink="">
          <xdr:nvSpPr>
            <xdr:cNvPr id="0" name=""/>
            <xdr:cNvSpPr>
              <a:spLocks noTextEdit="1"/>
            </xdr:cNvSpPr>
          </xdr:nvSpPr>
          <xdr:spPr>
            <a:xfrm>
              <a:off x="0" y="3241863"/>
              <a:ext cx="3899646" cy="2069725"/>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xdr:from>
      <xdr:col>7</xdr:col>
      <xdr:colOff>5042</xdr:colOff>
      <xdr:row>4</xdr:row>
      <xdr:rowOff>11206</xdr:rowOff>
    </xdr:from>
    <xdr:to>
      <xdr:col>16</xdr:col>
      <xdr:colOff>964866</xdr:colOff>
      <xdr:row>41</xdr:row>
      <xdr:rowOff>54706</xdr:rowOff>
    </xdr:to>
    <xdr:graphicFrame macro="">
      <xdr:nvGraphicFramePr>
        <xdr:cNvPr id="5" name="Gráfico 4">
          <a:extLst>
            <a:ext uri="{FF2B5EF4-FFF2-40B4-BE49-F238E27FC236}">
              <a16:creationId xmlns:a16="http://schemas.microsoft.com/office/drawing/2014/main" id="{B76B5F47-B5C2-4622-8CF7-2B996CD01E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112059</xdr:colOff>
      <xdr:row>4</xdr:row>
      <xdr:rowOff>123265</xdr:rowOff>
    </xdr:from>
    <xdr:to>
      <xdr:col>8</xdr:col>
      <xdr:colOff>30707</xdr:colOff>
      <xdr:row>6</xdr:row>
      <xdr:rowOff>8123</xdr:rowOff>
    </xdr:to>
    <xdr:sp macro="" textlink="">
      <xdr:nvSpPr>
        <xdr:cNvPr id="6" name="Rectángulo 5">
          <a:extLst>
            <a:ext uri="{FF2B5EF4-FFF2-40B4-BE49-F238E27FC236}">
              <a16:creationId xmlns:a16="http://schemas.microsoft.com/office/drawing/2014/main" id="{B591D953-E766-4919-8DBA-42CCC598DC79}"/>
            </a:ext>
          </a:extLst>
        </xdr:cNvPr>
        <xdr:cNvSpPr/>
      </xdr:nvSpPr>
      <xdr:spPr>
        <a:xfrm flipH="1">
          <a:off x="10634383" y="728383"/>
          <a:ext cx="972000" cy="265858"/>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200">
              <a:latin typeface="Arial" panose="020B0604020202020204" pitchFamily="34" charset="0"/>
              <a:cs typeface="Arial" panose="020B0604020202020204" pitchFamily="34" charset="0"/>
            </a:rPr>
            <a:t>Latentes</a:t>
          </a:r>
        </a:p>
      </xdr:txBody>
    </xdr:sp>
    <xdr:clientData/>
  </xdr:twoCellAnchor>
  <xdr:twoCellAnchor>
    <xdr:from>
      <xdr:col>15</xdr:col>
      <xdr:colOff>915866</xdr:colOff>
      <xdr:row>4</xdr:row>
      <xdr:rowOff>107576</xdr:rowOff>
    </xdr:from>
    <xdr:to>
      <xdr:col>16</xdr:col>
      <xdr:colOff>870018</xdr:colOff>
      <xdr:row>5</xdr:row>
      <xdr:rowOff>182934</xdr:rowOff>
    </xdr:to>
    <xdr:sp macro="" textlink="">
      <xdr:nvSpPr>
        <xdr:cNvPr id="7" name="Rectángulo 6">
          <a:extLst>
            <a:ext uri="{FF2B5EF4-FFF2-40B4-BE49-F238E27FC236}">
              <a16:creationId xmlns:a16="http://schemas.microsoft.com/office/drawing/2014/main" id="{D1F91571-677A-472C-AADF-3D7A41FA33C4}"/>
            </a:ext>
          </a:extLst>
        </xdr:cNvPr>
        <xdr:cNvSpPr/>
      </xdr:nvSpPr>
      <xdr:spPr>
        <a:xfrm flipH="1">
          <a:off x="15445154" y="898884"/>
          <a:ext cx="1001902" cy="265858"/>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200">
              <a:latin typeface="Arial" panose="020B0604020202020204" pitchFamily="34" charset="0"/>
              <a:cs typeface="Arial" panose="020B0604020202020204" pitchFamily="34" charset="0"/>
            </a:rPr>
            <a:t>Promotores</a:t>
          </a:r>
        </a:p>
      </xdr:txBody>
    </xdr:sp>
    <xdr:clientData/>
  </xdr:twoCellAnchor>
  <xdr:twoCellAnchor>
    <xdr:from>
      <xdr:col>7</xdr:col>
      <xdr:colOff>118782</xdr:colOff>
      <xdr:row>39</xdr:row>
      <xdr:rowOff>73971</xdr:rowOff>
    </xdr:from>
    <xdr:to>
      <xdr:col>8</xdr:col>
      <xdr:colOff>37430</xdr:colOff>
      <xdr:row>40</xdr:row>
      <xdr:rowOff>149329</xdr:rowOff>
    </xdr:to>
    <xdr:sp macro="" textlink="">
      <xdr:nvSpPr>
        <xdr:cNvPr id="8" name="Rectángulo 7">
          <a:extLst>
            <a:ext uri="{FF2B5EF4-FFF2-40B4-BE49-F238E27FC236}">
              <a16:creationId xmlns:a16="http://schemas.microsoft.com/office/drawing/2014/main" id="{6C373FFD-A467-47FD-A2A7-FBC49720A12B}"/>
            </a:ext>
          </a:extLst>
        </xdr:cNvPr>
        <xdr:cNvSpPr/>
      </xdr:nvSpPr>
      <xdr:spPr>
        <a:xfrm flipH="1">
          <a:off x="10641106" y="7346589"/>
          <a:ext cx="972000" cy="265858"/>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200">
              <a:latin typeface="Arial" panose="020B0604020202020204" pitchFamily="34" charset="0"/>
              <a:cs typeface="Arial" panose="020B0604020202020204" pitchFamily="34" charset="0"/>
            </a:rPr>
            <a:t>Apáticos</a:t>
          </a:r>
        </a:p>
      </xdr:txBody>
    </xdr:sp>
    <xdr:clientData/>
  </xdr:twoCellAnchor>
  <xdr:twoCellAnchor>
    <xdr:from>
      <xdr:col>15</xdr:col>
      <xdr:colOff>945216</xdr:colOff>
      <xdr:row>39</xdr:row>
      <xdr:rowOff>69488</xdr:rowOff>
    </xdr:from>
    <xdr:to>
      <xdr:col>16</xdr:col>
      <xdr:colOff>863863</xdr:colOff>
      <xdr:row>40</xdr:row>
      <xdr:rowOff>144846</xdr:rowOff>
    </xdr:to>
    <xdr:sp macro="" textlink="">
      <xdr:nvSpPr>
        <xdr:cNvPr id="9" name="Rectángulo 8">
          <a:extLst>
            <a:ext uri="{FF2B5EF4-FFF2-40B4-BE49-F238E27FC236}">
              <a16:creationId xmlns:a16="http://schemas.microsoft.com/office/drawing/2014/main" id="{8699C7B9-131C-48A4-946A-D3E4A750BBBB}"/>
            </a:ext>
          </a:extLst>
        </xdr:cNvPr>
        <xdr:cNvSpPr/>
      </xdr:nvSpPr>
      <xdr:spPr>
        <a:xfrm flipH="1">
          <a:off x="19894363" y="7342106"/>
          <a:ext cx="972000" cy="265858"/>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200">
              <a:latin typeface="Arial" panose="020B0604020202020204" pitchFamily="34" charset="0"/>
              <a:cs typeface="Arial" panose="020B0604020202020204" pitchFamily="34" charset="0"/>
            </a:rPr>
            <a:t>Defensores</a:t>
          </a:r>
        </a:p>
      </xdr:txBody>
    </xdr:sp>
    <xdr:clientData/>
  </xdr:twoCellAnchor>
  <xdr:twoCellAnchor editAs="oneCell">
    <xdr:from>
      <xdr:col>0</xdr:col>
      <xdr:colOff>0</xdr:colOff>
      <xdr:row>4</xdr:row>
      <xdr:rowOff>559</xdr:rowOff>
    </xdr:from>
    <xdr:to>
      <xdr:col>3</xdr:col>
      <xdr:colOff>739587</xdr:colOff>
      <xdr:row>7</xdr:row>
      <xdr:rowOff>78440</xdr:rowOff>
    </xdr:to>
    <mc:AlternateContent xmlns:mc="http://schemas.openxmlformats.org/markup-compatibility/2006" xmlns:a14="http://schemas.microsoft.com/office/drawing/2010/main">
      <mc:Choice Requires="a14">
        <xdr:graphicFrame macro="">
          <xdr:nvGraphicFramePr>
            <xdr:cNvPr id="11" name="Tipo de Parte Interesada">
              <a:extLst>
                <a:ext uri="{FF2B5EF4-FFF2-40B4-BE49-F238E27FC236}">
                  <a16:creationId xmlns:a16="http://schemas.microsoft.com/office/drawing/2014/main" id="{66889144-3FBC-CC9E-81D8-B1E2F2D841CF}"/>
                </a:ext>
              </a:extLst>
            </xdr:cNvPr>
            <xdr:cNvGraphicFramePr/>
          </xdr:nvGraphicFramePr>
          <xdr:xfrm>
            <a:off x="0" y="0"/>
            <a:ext cx="0" cy="0"/>
          </xdr:xfrm>
          <a:graphic>
            <a:graphicData uri="http://schemas.microsoft.com/office/drawing/2010/slicer">
              <sle:slicer xmlns:sle="http://schemas.microsoft.com/office/drawing/2010/slicer" name="Tipo de Parte Interesada"/>
            </a:graphicData>
          </a:graphic>
        </xdr:graphicFrame>
      </mc:Choice>
      <mc:Fallback xmlns="">
        <xdr:sp macro="" textlink="">
          <xdr:nvSpPr>
            <xdr:cNvPr id="0" name=""/>
            <xdr:cNvSpPr>
              <a:spLocks noTextEdit="1"/>
            </xdr:cNvSpPr>
          </xdr:nvSpPr>
          <xdr:spPr>
            <a:xfrm>
              <a:off x="0" y="807383"/>
              <a:ext cx="3899646" cy="649381"/>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0</xdr:col>
      <xdr:colOff>0</xdr:colOff>
      <xdr:row>28</xdr:row>
      <xdr:rowOff>56029</xdr:rowOff>
    </xdr:from>
    <xdr:to>
      <xdr:col>3</xdr:col>
      <xdr:colOff>739587</xdr:colOff>
      <xdr:row>42</xdr:row>
      <xdr:rowOff>156882</xdr:rowOff>
    </xdr:to>
    <mc:AlternateContent xmlns:mc="http://schemas.openxmlformats.org/markup-compatibility/2006" xmlns:a14="http://schemas.microsoft.com/office/drawing/2010/main">
      <mc:Choice Requires="a14">
        <xdr:graphicFrame macro="">
          <xdr:nvGraphicFramePr>
            <xdr:cNvPr id="12" name="Parte Interesada">
              <a:extLst>
                <a:ext uri="{FF2B5EF4-FFF2-40B4-BE49-F238E27FC236}">
                  <a16:creationId xmlns:a16="http://schemas.microsoft.com/office/drawing/2014/main" id="{DBA623E5-7B62-49DF-BA0B-1E2A7F5D86C9}"/>
                </a:ext>
              </a:extLst>
            </xdr:cNvPr>
            <xdr:cNvGraphicFramePr/>
          </xdr:nvGraphicFramePr>
          <xdr:xfrm>
            <a:off x="0" y="0"/>
            <a:ext cx="0" cy="0"/>
          </xdr:xfrm>
          <a:graphic>
            <a:graphicData uri="http://schemas.microsoft.com/office/drawing/2010/slicer">
              <sle:slicer xmlns:sle="http://schemas.microsoft.com/office/drawing/2010/slicer" name="Parte Interesada"/>
            </a:graphicData>
          </a:graphic>
        </xdr:graphicFrame>
      </mc:Choice>
      <mc:Fallback xmlns="">
        <xdr:sp macro="" textlink="">
          <xdr:nvSpPr>
            <xdr:cNvPr id="0" name=""/>
            <xdr:cNvSpPr>
              <a:spLocks noTextEdit="1"/>
            </xdr:cNvSpPr>
          </xdr:nvSpPr>
          <xdr:spPr>
            <a:xfrm>
              <a:off x="0" y="5434853"/>
              <a:ext cx="3899646" cy="2767853"/>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wsDr>
</file>

<file path=xl/persons/person.xml><?xml version="1.0" encoding="utf-8"?>
<personList xmlns="http://schemas.microsoft.com/office/spreadsheetml/2018/threadedcomments" xmlns:x="http://schemas.openxmlformats.org/spreadsheetml/2006/main">
  <person displayName="Sigrid Espinosa Cuervo" id="{5A200E1D-28FA-4AE3-9AE6-B90AC4D6DFE2}" userId="control.calidad1@ciac.gov.co" providerId="PeoplePicker"/>
  <person displayName="Anngly Stella Kairuz Garcia" id="{9BF2325A-73F0-43A5-8A9A-5E04D86D8441}" userId="S::director.calidad@ciac.gov.co::c939e327-18f8-4219-8677-d26d79506559" providerId="AD"/>
</personList>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invalid="1" saveData="0" refreshedBy="Cristhian Stiven Murcia Rodriguez" refreshedDate="45565.568124305559" backgroundQuery="1" createdVersion="8" refreshedVersion="8" minRefreshableVersion="3" recordCount="0" supportSubquery="1" supportAdvancedDrill="1" xr:uid="{11D8CEE0-85F2-481D-8F6E-613FC86F5091}">
  <cacheSource type="external" connectionId="5"/>
  <cacheFields count="3">
    <cacheField name="[Grupos_de_Trabajo].[Estructura].[Estructura]" caption="Estructura" numFmtId="0" hierarchy="11" level="1">
      <sharedItems containsBlank="1" count="9">
        <s v="Oficina Jurídica"/>
        <s v="Oficina de Control Interno" u="1"/>
        <s v="Oficina de Planeación" u="1"/>
        <s v="Presidencia" u="1"/>
        <s v="Vicepresidencia Administrativa" u="1"/>
        <s v="Vicepresidencia Comercial" u="1"/>
        <s v="Vicepresidencia Financiera" u="1"/>
        <s v="Vicepresidencia Operativa" u="1"/>
        <m u="1"/>
      </sharedItems>
    </cacheField>
    <cacheField name="[Grupos_de_Trabajo].[Grupo de trabajo].[Grupo de trabajo]" caption="Grupo de trabajo" numFmtId="0" hierarchy="12" level="1">
      <sharedItems containsBlank="1" count="26">
        <s v="Oficina Jurídica"/>
        <s v="Oficina de Control Interno" u="1"/>
        <s v="Grupo Gestión Proyectos e Innovación" u="1"/>
        <s v="Oficina de Planeación" u="1"/>
        <s v="Comunicaciones" u="1"/>
        <s v=" Gerencia Logísitica" u="1"/>
        <s v="Departamento administrativo" u="1"/>
        <s v="Departamento administrativo - Gestión Ambiental" u="1"/>
        <s v="Departamento administrativo - Seguridad Aeroportuaria" u="1"/>
        <s v="Departamento de las TICS" u="1"/>
        <s v="Departamento de Talento Humano" u="1"/>
        <s v="Departamento de Talento Humano - Seguridad y Salud en el Trabajo" u="1"/>
        <s v="Gerencia Logística" u="1"/>
        <s v="Gerencia Logística - Grupo Contractual" u="1"/>
        <s v="Gerencia Logística - Grupo de Comercio Exterior" u="1"/>
        <s v="Vicepresidencia Comercial" u="1"/>
        <s v="Costos" u="1"/>
        <s v="Grupo de Contabilidad" u="1"/>
        <s v="Grupo de Tesorería" u="1"/>
        <s v="Presupuesto" u="1"/>
        <s v="Departamento de Abastecimiento" u="1"/>
        <s v="Departamento de Aseguramiento de la Calidad y Seguridad Operacional" u="1"/>
        <s v="Gerencia de Mantenimiento" u="1"/>
        <s v="Grupo CECSA" u="1"/>
        <s v="Oficina de Control Calidad" u="1"/>
        <m u="1"/>
      </sharedItems>
    </cacheField>
    <cacheField name="[Measures].[Recuento distinto de Parte Interesada]" caption="Recuento distinto de Parte Interesada" numFmtId="0" hierarchy="29" level="32767"/>
  </cacheFields>
  <cacheHierarchies count="33">
    <cacheHierarchy uniqueName="[Análisis_de_Partes_Interesadas].[Dependencia]" caption="Dependencia" attribute="1" defaultMemberUniqueName="[Análisis_de_Partes_Interesadas].[Dependencia].[All]" allUniqueName="[Análisis_de_Partes_Interesadas].[Dependencia].[All]" dimensionUniqueName="[Análisis_de_Partes_Interesadas]" displayFolder="" count="2" memberValueDatatype="130" unbalanced="0"/>
    <cacheHierarchy uniqueName="[Análisis_de_Partes_Interesadas].[Parte Interesada]" caption="Parte Interesada" attribute="1" defaultMemberUniqueName="[Análisis_de_Partes_Interesadas].[Parte Interesada].[All]" allUniqueName="[Análisis_de_Partes_Interesadas].[Parte Interesada].[All]" dimensionUniqueName="[Análisis_de_Partes_Interesadas]" displayFolder="" count="2" memberValueDatatype="130" unbalanced="0"/>
    <cacheHierarchy uniqueName="[Análisis_de_Partes_Interesadas].[Influencia/Poder]" caption="Influencia/Poder" attribute="1" defaultMemberUniqueName="[Análisis_de_Partes_Interesadas].[Influencia/Poder].[All]" allUniqueName="[Análisis_de_Partes_Interesadas].[Influencia/Poder].[All]" dimensionUniqueName="[Análisis_de_Partes_Interesadas]" displayFolder="" count="2" memberValueDatatype="5" unbalanced="0"/>
    <cacheHierarchy uniqueName="[Análisis_de_Partes_Interesadas].[Interés]" caption="Interés" attribute="1" defaultMemberUniqueName="[Análisis_de_Partes_Interesadas].[Interés].[All]" allUniqueName="[Análisis_de_Partes_Interesadas].[Interés].[All]" dimensionUniqueName="[Análisis_de_Partes_Interesadas]" displayFolder="" count="2" memberValueDatatype="20" unbalanced="0"/>
    <cacheHierarchy uniqueName="[Análisis_de_Partes_Interesadas].[Interacciones]" caption="Interacciones" attribute="1" defaultMemberUniqueName="[Análisis_de_Partes_Interesadas].[Interacciones].[All]" allUniqueName="[Análisis_de_Partes_Interesadas].[Interacciones].[All]" dimensionUniqueName="[Análisis_de_Partes_Interesadas]" displayFolder="" count="2" memberValueDatatype="20" unbalanced="0"/>
    <cacheHierarchy uniqueName="[Caracterización_de_Partes_Interesadas].[Parte Interesada]" caption="Parte Interesada" attribute="1" defaultMemberUniqueName="[Caracterización_de_Partes_Interesadas].[Parte Interesada].[All]" allUniqueName="[Caracterización_de_Partes_Interesadas].[Parte Interesada].[All]" dimensionUniqueName="[Caracterización_de_Partes_Interesadas]" displayFolder="" count="2" memberValueDatatype="130" unbalanced="0"/>
    <cacheHierarchy uniqueName="[Caracterización_de_Partes_Interesadas].[Tipo de Parte Interesada]" caption="Tipo de Parte Interesada" attribute="1" defaultMemberUniqueName="[Caracterización_de_Partes_Interesadas].[Tipo de Parte Interesada].[All]" allUniqueName="[Caracterización_de_Partes_Interesadas].[Tipo de Parte Interesada].[All]" dimensionUniqueName="[Caracterización_de_Partes_Interesadas]" displayFolder="" count="2" memberValueDatatype="130" unbalanced="0"/>
    <cacheHierarchy uniqueName="[Caracterización_de_Partes_Interesadas].[Influencia/Poder]" caption="Influencia/Poder" attribute="1" defaultMemberUniqueName="[Caracterización_de_Partes_Interesadas].[Influencia/Poder].[All]" allUniqueName="[Caracterización_de_Partes_Interesadas].[Influencia/Poder].[All]" dimensionUniqueName="[Caracterización_de_Partes_Interesadas]" displayFolder="" count="2" memberValueDatatype="5" unbalanced="0"/>
    <cacheHierarchy uniqueName="[Caracterización_de_Partes_Interesadas].[Interés]" caption="Interés" attribute="1" defaultMemberUniqueName="[Caracterización_de_Partes_Interesadas].[Interés].[All]" allUniqueName="[Caracterización_de_Partes_Interesadas].[Interés].[All]" dimensionUniqueName="[Caracterización_de_Partes_Interesadas]" displayFolder="" count="2" memberValueDatatype="20" unbalanced="0"/>
    <cacheHierarchy uniqueName="[Caracterización_de_Partes_Interesadas].[Criticidad]" caption="Criticidad" attribute="1" defaultMemberUniqueName="[Caracterización_de_Partes_Interesadas].[Criticidad].[All]" allUniqueName="[Caracterización_de_Partes_Interesadas].[Criticidad].[All]" dimensionUniqueName="[Caracterización_de_Partes_Interesadas]" displayFolder="" count="2" memberValueDatatype="5" unbalanced="0"/>
    <cacheHierarchy uniqueName="[Grupos_de_Trabajo].[Dependencia]" caption="Dependencia" attribute="1" defaultMemberUniqueName="[Grupos_de_Trabajo].[Dependencia].[All]" allUniqueName="[Grupos_de_Trabajo].[Dependencia].[All]" dimensionUniqueName="[Grupos_de_Trabajo]" displayFolder="" count="2" memberValueDatatype="130" unbalanced="0"/>
    <cacheHierarchy uniqueName="[Grupos_de_Trabajo].[Estructura]" caption="Estructura" attribute="1" defaultMemberUniqueName="[Grupos_de_Trabajo].[Estructura].[All]" allUniqueName="[Grupos_de_Trabajo].[Estructura].[All]" dimensionUniqueName="[Grupos_de_Trabajo]" displayFolder="" count="2" memberValueDatatype="130" unbalanced="0">
      <fieldsUsage count="2">
        <fieldUsage x="-1"/>
        <fieldUsage x="0"/>
      </fieldsUsage>
    </cacheHierarchy>
    <cacheHierarchy uniqueName="[Grupos_de_Trabajo].[Grupo de trabajo]" caption="Grupo de trabajo" attribute="1" defaultMemberUniqueName="[Grupos_de_Trabajo].[Grupo de trabajo].[All]" allUniqueName="[Grupos_de_Trabajo].[Grupo de trabajo].[All]" dimensionUniqueName="[Grupos_de_Trabajo]" displayFolder="" count="2" memberValueDatatype="130" unbalanced="0">
      <fieldsUsage count="2">
        <fieldUsage x="-1"/>
        <fieldUsage x="1"/>
      </fieldsUsage>
    </cacheHierarchy>
    <cacheHierarchy uniqueName="[Matriz_de_Partes_Interesadas_1].[Parte Interesada]" caption="Parte Interesada" attribute="1" defaultMemberUniqueName="[Matriz_de_Partes_Interesadas_1].[Parte Interesada].[All]" allUniqueName="[Matriz_de_Partes_Interesadas_1].[Parte Interesada].[All]" dimensionUniqueName="[Matriz_de_Partes_Interesadas_1]" displayFolder="" count="2" memberValueDatatype="130" unbalanced="0"/>
    <cacheHierarchy uniqueName="[Matriz_de_Partes_Interesadas_1].[Dependencia]" caption="Dependencia" attribute="1" defaultMemberUniqueName="[Matriz_de_Partes_Interesadas_1].[Dependencia].[All]" allUniqueName="[Matriz_de_Partes_Interesadas_1].[Dependencia].[All]" dimensionUniqueName="[Matriz_de_Partes_Interesadas_1]" displayFolder="" count="2" memberValueDatatype="130" unbalanced="0"/>
    <cacheHierarchy uniqueName="[Matriz_de_Partes_Interesadas_1].[Proceso]" caption="Proceso" attribute="1" defaultMemberUniqueName="[Matriz_de_Partes_Interesadas_1].[Proceso].[All]" allUniqueName="[Matriz_de_Partes_Interesadas_1].[Proceso].[All]" dimensionUniqueName="[Matriz_de_Partes_Interesadas_1]" displayFolder="" count="2" memberValueDatatype="130" unbalanced="0"/>
    <cacheHierarchy uniqueName="[Matriz_de_Partes_Interesadas_1].[Tipo de Parte Interesada]" caption="Tipo de Parte Interesada" attribute="1" defaultMemberUniqueName="[Matriz_de_Partes_Interesadas_1].[Tipo de Parte Interesada].[All]" allUniqueName="[Matriz_de_Partes_Interesadas_1].[Tipo de Parte Interesada].[All]" dimensionUniqueName="[Matriz_de_Partes_Interesadas_1]" displayFolder="" count="2" memberValueDatatype="130" unbalanced="0"/>
    <cacheHierarchy uniqueName="[Matriz_de_Partes_Interesadas_1].[Necesidades]" caption="Necesidades" attribute="1" defaultMemberUniqueName="[Matriz_de_Partes_Interesadas_1].[Necesidades].[All]" allUniqueName="[Matriz_de_Partes_Interesadas_1].[Necesidades].[All]" dimensionUniqueName="[Matriz_de_Partes_Interesadas_1]" displayFolder="" count="2" memberValueDatatype="130" unbalanced="0"/>
    <cacheHierarchy uniqueName="[Matriz_de_Partes_Interesadas_1].[Expectativa]" caption="Expectativa" attribute="1" defaultMemberUniqueName="[Matriz_de_Partes_Interesadas_1].[Expectativa].[All]" allUniqueName="[Matriz_de_Partes_Interesadas_1].[Expectativa].[All]" dimensionUniqueName="[Matriz_de_Partes_Interesadas_1]" displayFolder="" count="2" memberValueDatatype="130" unbalanced="0"/>
    <cacheHierarchy uniqueName="[Matriz_de_Partes_Interesadas_1].[Acciones para abordar la necesidad]" caption="Acciones para abordar la necesidad" attribute="1" defaultMemberUniqueName="[Matriz_de_Partes_Interesadas_1].[Acciones para abordar la necesidad].[All]" allUniqueName="[Matriz_de_Partes_Interesadas_1].[Acciones para abordar la necesidad].[All]" dimensionUniqueName="[Matriz_de_Partes_Interesadas_1]" displayFolder="" count="2" memberValueDatatype="130" unbalanced="0"/>
    <cacheHierarchy uniqueName="[Matriz_de_Partes_Interesadas_1].[Información Documentada de Evidencia]" caption="Información Documentada de Evidencia" attribute="1" defaultMemberUniqueName="[Matriz_de_Partes_Interesadas_1].[Información Documentada de Evidencia].[All]" allUniqueName="[Matriz_de_Partes_Interesadas_1].[Información Documentada de Evidencia].[All]" dimensionUniqueName="[Matriz_de_Partes_Interesadas_1]" displayFolder="" count="2" memberValueDatatype="130" unbalanced="0"/>
    <cacheHierarchy uniqueName="[Measures].[__XL_Count Matriz_de_Partes_Interesadas_1]" caption="__XL_Count Matriz_de_Partes_Interesadas_1" measure="1" displayFolder="" measureGroup="Matriz_de_Partes_Interesadas_1" count="0" hidden="1"/>
    <cacheHierarchy uniqueName="[Measures].[__XL_Count Grupos_de_Trabajo]" caption="__XL_Count Grupos_de_Trabajo" measure="1" displayFolder="" measureGroup="Grupos_de_Trabajo" count="0" hidden="1"/>
    <cacheHierarchy uniqueName="[Measures].[__XL_Count Análisis_de_Partes_Interesadas]" caption="__XL_Count Análisis_de_Partes_Interesadas" measure="1" displayFolder="" measureGroup="Análisis_de_Partes_Interesadas" count="0" hidden="1"/>
    <cacheHierarchy uniqueName="[Measures].[__XL_Count Caracterización_de_Partes_Interesadas]" caption="__XL_Count Caracterización_de_Partes_Interesadas" measure="1" displayFolder="" measureGroup="Caracterización_de_Partes_Interesadas" count="0" hidden="1"/>
    <cacheHierarchy uniqueName="[Measures].[__No hay medidas definidas]" caption="__No hay medidas definidas" measure="1" displayFolder="" count="0" hidden="1"/>
    <cacheHierarchy uniqueName="[Measures].[Suma de Interés]" caption="Suma de Interés" measure="1" displayFolder="" measureGroup="Análisis_de_Partes_Interesadas" count="0" hidden="1">
      <extLst>
        <ext xmlns:x15="http://schemas.microsoft.com/office/spreadsheetml/2010/11/main" uri="{B97F6D7D-B522-45F9-BDA1-12C45D357490}">
          <x15:cacheHierarchy aggregatedColumn="3"/>
        </ext>
      </extLst>
    </cacheHierarchy>
    <cacheHierarchy uniqueName="[Measures].[Recuento de Parte Interesada]" caption="Recuento de Parte Interesada" measure="1" displayFolder="" measureGroup="Caracterización_de_Partes_Interesadas" count="0" hidden="1">
      <extLst>
        <ext xmlns:x15="http://schemas.microsoft.com/office/spreadsheetml/2010/11/main" uri="{B97F6D7D-B522-45F9-BDA1-12C45D357490}">
          <x15:cacheHierarchy aggregatedColumn="5"/>
        </ext>
      </extLst>
    </cacheHierarchy>
    <cacheHierarchy uniqueName="[Measures].[Recuento de Parte Interesada 2]" caption="Recuento de Parte Interesada 2"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Recuento distinto de Parte Interesada]" caption="Recuento distinto de Parte Interesada" measure="1" displayFolder="" measureGroup="Matriz_de_Partes_Interesadas_1" count="0" oneField="1" hidden="1">
      <fieldsUsage count="1">
        <fieldUsage x="2"/>
      </fieldsUsage>
      <extLst>
        <ext xmlns:x15="http://schemas.microsoft.com/office/spreadsheetml/2010/11/main" uri="{B97F6D7D-B522-45F9-BDA1-12C45D357490}">
          <x15:cacheHierarchy aggregatedColumn="13"/>
        </ext>
      </extLst>
    </cacheHierarchy>
    <cacheHierarchy uniqueName="[Measures].[Suma de Influencia/Poder]" caption="Suma de Influencia/Poder" measure="1" displayFolder="" measureGroup="Análisis_de_Partes_Interesadas" count="0" hidden="1">
      <extLst>
        <ext xmlns:x15="http://schemas.microsoft.com/office/spreadsheetml/2010/11/main" uri="{B97F6D7D-B522-45F9-BDA1-12C45D357490}">
          <x15:cacheHierarchy aggregatedColumn="2"/>
        </ext>
      </extLst>
    </cacheHierarchy>
    <cacheHierarchy uniqueName="[Measures].[Promedio de Influencia/Poder]" caption="Promedio de Influencia/Poder" measure="1" displayFolder="" measureGroup="Análisis_de_Partes_Interesadas" count="0" hidden="1">
      <extLst>
        <ext xmlns:x15="http://schemas.microsoft.com/office/spreadsheetml/2010/11/main" uri="{B97F6D7D-B522-45F9-BDA1-12C45D357490}">
          <x15:cacheHierarchy aggregatedColumn="2"/>
        </ext>
      </extLst>
    </cacheHierarchy>
    <cacheHierarchy uniqueName="[Measures].[Promedio de Interés]" caption="Promedio de Interés" measure="1" displayFolder="" measureGroup="Análisis_de_Partes_Interesadas" count="0" hidden="1">
      <extLst>
        <ext xmlns:x15="http://schemas.microsoft.com/office/spreadsheetml/2010/11/main" uri="{B97F6D7D-B522-45F9-BDA1-12C45D357490}">
          <x15:cacheHierarchy aggregatedColumn="3"/>
        </ext>
      </extLst>
    </cacheHierarchy>
  </cacheHierarchies>
  <kpis count="0"/>
  <dimensions count="5">
    <dimension name="Análisis_de_Partes_Interesadas" uniqueName="[Análisis_de_Partes_Interesadas]" caption="Análisis_de_Partes_Interesadas"/>
    <dimension name="Caracterización_de_Partes_Interesadas" uniqueName="[Caracterización_de_Partes_Interesadas]" caption="Caracterización_de_Partes_Interesadas"/>
    <dimension name="Grupos_de_Trabajo" uniqueName="[Grupos_de_Trabajo]" caption="Grupos_de_Trabajo"/>
    <dimension name="Matriz_de_Partes_Interesadas_1" uniqueName="[Matriz_de_Partes_Interesadas_1]" caption="Matriz_de_Partes_Interesadas_1"/>
    <dimension measure="1" name="Measures" uniqueName="[Measures]" caption="Measures"/>
  </dimensions>
  <measureGroups count="4">
    <measureGroup name="Análisis_de_Partes_Interesadas" caption="Análisis_de_Partes_Interesadas"/>
    <measureGroup name="Caracterización_de_Partes_Interesadas" caption="Caracterización_de_Partes_Interesadas"/>
    <measureGroup name="Grupos_de_Trabajo" caption="Grupos_de_Trabajo"/>
    <measureGroup name="Matriz_de_Partes_Interesadas_1" caption="Matriz_de_Partes_Interesadas_1"/>
  </measureGroups>
  <maps count="8">
    <map measureGroup="0" dimension="0"/>
    <map measureGroup="0" dimension="1"/>
    <map measureGroup="0" dimension="2"/>
    <map measureGroup="1" dimension="1"/>
    <map measureGroup="2" dimension="2"/>
    <map measureGroup="3" dimension="1"/>
    <map measureGroup="3" dimension="2"/>
    <map measureGroup="3" dimension="3"/>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invalid="1" saveData="0" refreshedBy="Cristhian Stiven Murcia Rodriguez" refreshedDate="45565.568124884259" backgroundQuery="1" createdVersion="8" refreshedVersion="8" minRefreshableVersion="3" recordCount="0" supportSubquery="1" supportAdvancedDrill="1" xr:uid="{6606B4FB-FCCE-4CC3-8208-CFABCCD618ED}">
  <cacheSource type="external" connectionId="5"/>
  <cacheFields count="4">
    <cacheField name="[Caracterización_de_Partes_Interesadas].[Parte Interesada].[Parte Interesada]" caption="Parte Interesada" numFmtId="0" hierarchy="5" level="1">
      <sharedItems count="65">
        <s v="Despachos Judiciales"/>
        <s v="Entes de Control"/>
        <s v="Entidades Privadas"/>
        <s v="Entidades Publicas"/>
        <s v="Personas Naturales"/>
        <s v="Agencia Jurídica del Estado" u="1"/>
        <s v="Agentes de carga internacional" u="1"/>
        <s v="Archivo General de la Nación" u="1"/>
        <s v="Asamblea de Accionistas" u="1"/>
        <s v="Asociación Nacional de Empresarios de Colombia-ANDI" u="1"/>
        <s v="Asociaciones de recicladores" u="1"/>
        <s v="Autoridades Aeronáuticas" u="1"/>
        <s v="Banco de la Republica" u="1"/>
        <s v="Brampton Consulting ZFB" u="1"/>
        <s v="Cámara de Comercio de Bogotá" u="1"/>
        <s v="Cámara de Representantes" u="1"/>
        <s v="Ciudadanía (Pagina Web | Redes Sociales)" u="1"/>
        <s v="Clientes" u="1"/>
        <s v="Comité de auditoría" u="1"/>
        <s v="Comité de Coordinación del Sistema de Control Interno" u="1"/>
        <s v="Comunidad vecina" u="1"/>
        <s v="Congreso de la República" u="1"/>
        <s v="Contaduría General de la Nación" u="1"/>
        <s v="Contraloría General de la República" u="1"/>
        <s v="Departamento Administrativo de la Función Pública - DAFP" u="1"/>
        <s v="Departamento Administrativo Nacional de Estadística - DANE" u="1"/>
        <s v="Departamento Nacional de Planeación - DNP" u="1"/>
        <s v="Dirección de Impuestos y Aduanas Nacionales -DIAN" u="1"/>
        <s v="Dirección Nacional de Derechos de Autor" u="1"/>
        <s v="Empresas Aeronáuticas del Sector" u="1"/>
        <s v="Entes Certificadores" u="1"/>
        <s v="Entidades de Seguridad social y Prestadoras de Servicios (EPS, Fondos de pensión,Arl, fondos de cesantias)" u="1"/>
        <s v="Fondo Nacional del Ahorro" u="1"/>
        <s v="Grupo Social y Empresarial de la Defensa" u="1"/>
        <s v="Instituto de Hidrología, Meteorología y Estudios Ambientales - IDEAM" u="1"/>
        <s v="Junta Directiva" u="1"/>
        <s v="Medios de comunicación" u="1"/>
        <s v="Ministerio de Ciencia, Tecnología e Innovación" u="1"/>
        <s v="Ministerio de Comercio Industria y Turismo" u="1"/>
        <s v="Ministerio de Comercio, Industria y Turismo_x000a_Secretaria Desarrollo Economico" u="1"/>
        <s v="Ministerio de Defensa Nacional" u="1"/>
        <s v="Ministerio de Educación" u="1"/>
        <s v="Ministerio de Hacienda y Crédito Público" u="1"/>
        <s v="Ministerio de Medio Ambiente y Desarrollo" u="1"/>
        <s v="Ministerio de Tecnologías de Información y Comunicaciones" u="1"/>
        <s v="Ministerio del Interior" u="1"/>
        <s v="OPAIN S.A" u="1"/>
        <s v="Policía Nacional - Dirección de Antinarcóticos" u="1"/>
        <s v="Presidencia" u="1"/>
        <s v="Procuraduría General de la Nación" u="1"/>
        <s v="Proveedor de funcionamiento" u="1"/>
        <s v="Proveedor pruebas psicotécnicas" u="1"/>
        <s v="Proveedor servicio de vigilancia privada" u="1"/>
        <s v="Proveedores / Aliados" u="1"/>
        <s v="Revisoría Fiscal" u="1"/>
        <s v="Secretaria de Salud de Fontibón" u="1"/>
        <s v="Secretaría de Transparencia" u="1"/>
        <s v="Secretaría Distrital de Ambiente" u="1"/>
        <s v="Secretaría Distrital de Hacienda" u="1"/>
        <s v="Secretaría Distrital de Salud" u="1"/>
        <s v="Servicio Nacional de Aprendizaje - SENA" u="1"/>
        <s v="Unidad Administrativa Especial de Aeronáutica Civil" u="1"/>
        <s v="Unidad de Información y Análisis Financiero UIAF" u="1"/>
        <s v="Universidades_x000a_Centros de Formación_x000a_Centros de Investigación" u="1"/>
        <s v="Zona Franca de Bogotá - ZFB" u="1"/>
      </sharedItems>
    </cacheField>
    <cacheField name="[Measures].[Promedio de Influencia/Poder]" caption="Promedio de Influencia/Poder" numFmtId="0" hierarchy="31" level="32767"/>
    <cacheField name="[Measures].[Promedio de Interés]" caption="Promedio de Interés" numFmtId="0" hierarchy="32" level="32767"/>
    <cacheField name="[Grupos_de_Trabajo].[Estructura].[Estructura]" caption="Estructura" numFmtId="0" hierarchy="11" level="1">
      <sharedItems containsSemiMixedTypes="0" containsNonDate="0" containsString="0"/>
    </cacheField>
  </cacheFields>
  <cacheHierarchies count="33">
    <cacheHierarchy uniqueName="[Análisis_de_Partes_Interesadas].[Dependencia]" caption="Dependencia" attribute="1" defaultMemberUniqueName="[Análisis_de_Partes_Interesadas].[Dependencia].[All]" allUniqueName="[Análisis_de_Partes_Interesadas].[Dependencia].[All]" dimensionUniqueName="[Análisis_de_Partes_Interesadas]" displayFolder="" count="0" memberValueDatatype="130" unbalanced="0"/>
    <cacheHierarchy uniqueName="[Análisis_de_Partes_Interesadas].[Parte Interesada]" caption="Parte Interesada" attribute="1" defaultMemberUniqueName="[Análisis_de_Partes_Interesadas].[Parte Interesada].[All]" allUniqueName="[Análisis_de_Partes_Interesadas].[Parte Interesada].[All]" dimensionUniqueName="[Análisis_de_Partes_Interesadas]" displayFolder="" count="0" memberValueDatatype="130" unbalanced="0"/>
    <cacheHierarchy uniqueName="[Análisis_de_Partes_Interesadas].[Influencia/Poder]" caption="Influencia/Poder" attribute="1" defaultMemberUniqueName="[Análisis_de_Partes_Interesadas].[Influencia/Poder].[All]" allUniqueName="[Análisis_de_Partes_Interesadas].[Influencia/Poder].[All]" dimensionUniqueName="[Análisis_de_Partes_Interesadas]" displayFolder="" count="0" memberValueDatatype="5" unbalanced="0"/>
    <cacheHierarchy uniqueName="[Análisis_de_Partes_Interesadas].[Interés]" caption="Interés" attribute="1" defaultMemberUniqueName="[Análisis_de_Partes_Interesadas].[Interés].[All]" allUniqueName="[Análisis_de_Partes_Interesadas].[Interés].[All]" dimensionUniqueName="[Análisis_de_Partes_Interesadas]" displayFolder="" count="0" memberValueDatatype="20" unbalanced="0"/>
    <cacheHierarchy uniqueName="[Análisis_de_Partes_Interesadas].[Interacciones]" caption="Interacciones" attribute="1" defaultMemberUniqueName="[Análisis_de_Partes_Interesadas].[Interacciones].[All]" allUniqueName="[Análisis_de_Partes_Interesadas].[Interacciones].[All]" dimensionUniqueName="[Análisis_de_Partes_Interesadas]" displayFolder="" count="0" memberValueDatatype="20" unbalanced="0"/>
    <cacheHierarchy uniqueName="[Caracterización_de_Partes_Interesadas].[Parte Interesada]" caption="Parte Interesada" attribute="1" defaultMemberUniqueName="[Caracterización_de_Partes_Interesadas].[Parte Interesada].[All]" allUniqueName="[Caracterización_de_Partes_Interesadas].[Parte Interesada].[All]" dimensionUniqueName="[Caracterización_de_Partes_Interesadas]" displayFolder="" count="2" memberValueDatatype="130" unbalanced="0">
      <fieldsUsage count="2">
        <fieldUsage x="-1"/>
        <fieldUsage x="0"/>
      </fieldsUsage>
    </cacheHierarchy>
    <cacheHierarchy uniqueName="[Caracterización_de_Partes_Interesadas].[Tipo de Parte Interesada]" caption="Tipo de Parte Interesada" attribute="1" defaultMemberUniqueName="[Caracterización_de_Partes_Interesadas].[Tipo de Parte Interesada].[All]" allUniqueName="[Caracterización_de_Partes_Interesadas].[Tipo de Parte Interesada].[All]" dimensionUniqueName="[Caracterización_de_Partes_Interesadas]" displayFolder="" count="2" memberValueDatatype="130" unbalanced="0"/>
    <cacheHierarchy uniqueName="[Caracterización_de_Partes_Interesadas].[Influencia/Poder]" caption="Influencia/Poder" attribute="1" defaultMemberUniqueName="[Caracterización_de_Partes_Interesadas].[Influencia/Poder].[All]" allUniqueName="[Caracterización_de_Partes_Interesadas].[Influencia/Poder].[All]" dimensionUniqueName="[Caracterización_de_Partes_Interesadas]" displayFolder="" count="0" memberValueDatatype="5" unbalanced="0"/>
    <cacheHierarchy uniqueName="[Caracterización_de_Partes_Interesadas].[Interés]" caption="Interés" attribute="1" defaultMemberUniqueName="[Caracterización_de_Partes_Interesadas].[Interés].[All]" allUniqueName="[Caracterización_de_Partes_Interesadas].[Interés].[All]" dimensionUniqueName="[Caracterización_de_Partes_Interesadas]" displayFolder="" count="0" memberValueDatatype="20" unbalanced="0"/>
    <cacheHierarchy uniqueName="[Caracterización_de_Partes_Interesadas].[Criticidad]" caption="Criticidad" attribute="1" defaultMemberUniqueName="[Caracterización_de_Partes_Interesadas].[Criticidad].[All]" allUniqueName="[Caracterización_de_Partes_Interesadas].[Criticidad].[All]" dimensionUniqueName="[Caracterización_de_Partes_Interesadas]" displayFolder="" count="0" memberValueDatatype="5" unbalanced="0"/>
    <cacheHierarchy uniqueName="[Grupos_de_Trabajo].[Dependencia]" caption="Dependencia" attribute="1" defaultMemberUniqueName="[Grupos_de_Trabajo].[Dependencia].[All]" allUniqueName="[Grupos_de_Trabajo].[Dependencia].[All]" dimensionUniqueName="[Grupos_de_Trabajo]" displayFolder="" count="0" memberValueDatatype="130" unbalanced="0"/>
    <cacheHierarchy uniqueName="[Grupos_de_Trabajo].[Estructura]" caption="Estructura" attribute="1" defaultMemberUniqueName="[Grupos_de_Trabajo].[Estructura].[All]" allUniqueName="[Grupos_de_Trabajo].[Estructura].[All]" dimensionUniqueName="[Grupos_de_Trabajo]" displayFolder="" count="2" memberValueDatatype="130" unbalanced="0">
      <fieldsUsage count="2">
        <fieldUsage x="-1"/>
        <fieldUsage x="3"/>
      </fieldsUsage>
    </cacheHierarchy>
    <cacheHierarchy uniqueName="[Grupos_de_Trabajo].[Grupo de trabajo]" caption="Grupo de trabajo" attribute="1" defaultMemberUniqueName="[Grupos_de_Trabajo].[Grupo de trabajo].[All]" allUniqueName="[Grupos_de_Trabajo].[Grupo de trabajo].[All]" dimensionUniqueName="[Grupos_de_Trabajo]" displayFolder="" count="2" memberValueDatatype="130" unbalanced="0"/>
    <cacheHierarchy uniqueName="[Matriz_de_Partes_Interesadas_1].[Parte Interesada]" caption="Parte Interesada" attribute="1" defaultMemberUniqueName="[Matriz_de_Partes_Interesadas_1].[Parte Interesada].[All]" allUniqueName="[Matriz_de_Partes_Interesadas_1].[Parte Interesada].[All]" dimensionUniqueName="[Matriz_de_Partes_Interesadas_1]" displayFolder="" count="0" memberValueDatatype="130" unbalanced="0"/>
    <cacheHierarchy uniqueName="[Matriz_de_Partes_Interesadas_1].[Dependencia]" caption="Dependencia" attribute="1" defaultMemberUniqueName="[Matriz_de_Partes_Interesadas_1].[Dependencia].[All]" allUniqueName="[Matriz_de_Partes_Interesadas_1].[Dependencia].[All]" dimensionUniqueName="[Matriz_de_Partes_Interesadas_1]" displayFolder="" count="0" memberValueDatatype="130" unbalanced="0"/>
    <cacheHierarchy uniqueName="[Matriz_de_Partes_Interesadas_1].[Proceso]" caption="Proceso" attribute="1" defaultMemberUniqueName="[Matriz_de_Partes_Interesadas_1].[Proceso].[All]" allUniqueName="[Matriz_de_Partes_Interesadas_1].[Proceso].[All]" dimensionUniqueName="[Matriz_de_Partes_Interesadas_1]" displayFolder="" count="0" memberValueDatatype="130" unbalanced="0"/>
    <cacheHierarchy uniqueName="[Matriz_de_Partes_Interesadas_1].[Tipo de Parte Interesada]" caption="Tipo de Parte Interesada" attribute="1" defaultMemberUniqueName="[Matriz_de_Partes_Interesadas_1].[Tipo de Parte Interesada].[All]" allUniqueName="[Matriz_de_Partes_Interesadas_1].[Tipo de Parte Interesada].[All]" dimensionUniqueName="[Matriz_de_Partes_Interesadas_1]" displayFolder="" count="0" memberValueDatatype="130" unbalanced="0"/>
    <cacheHierarchy uniqueName="[Matriz_de_Partes_Interesadas_1].[Necesidades]" caption="Necesidades" attribute="1" defaultMemberUniqueName="[Matriz_de_Partes_Interesadas_1].[Necesidades].[All]" allUniqueName="[Matriz_de_Partes_Interesadas_1].[Necesidades].[All]" dimensionUniqueName="[Matriz_de_Partes_Interesadas_1]" displayFolder="" count="0" memberValueDatatype="130" unbalanced="0"/>
    <cacheHierarchy uniqueName="[Matriz_de_Partes_Interesadas_1].[Expectativa]" caption="Expectativa" attribute="1" defaultMemberUniqueName="[Matriz_de_Partes_Interesadas_1].[Expectativa].[All]" allUniqueName="[Matriz_de_Partes_Interesadas_1].[Expectativa].[All]" dimensionUniqueName="[Matriz_de_Partes_Interesadas_1]" displayFolder="" count="0" memberValueDatatype="130" unbalanced="0"/>
    <cacheHierarchy uniqueName="[Matriz_de_Partes_Interesadas_1].[Acciones para abordar la necesidad]" caption="Acciones para abordar la necesidad" attribute="1" defaultMemberUniqueName="[Matriz_de_Partes_Interesadas_1].[Acciones para abordar la necesidad].[All]" allUniqueName="[Matriz_de_Partes_Interesadas_1].[Acciones para abordar la necesidad].[All]" dimensionUniqueName="[Matriz_de_Partes_Interesadas_1]" displayFolder="" count="0" memberValueDatatype="130" unbalanced="0"/>
    <cacheHierarchy uniqueName="[Matriz_de_Partes_Interesadas_1].[Información Documentada de Evidencia]" caption="Información Documentada de Evidencia" attribute="1" defaultMemberUniqueName="[Matriz_de_Partes_Interesadas_1].[Información Documentada de Evidencia].[All]" allUniqueName="[Matriz_de_Partes_Interesadas_1].[Información Documentada de Evidencia].[All]" dimensionUniqueName="[Matriz_de_Partes_Interesadas_1]" displayFolder="" count="0" memberValueDatatype="130" unbalanced="0"/>
    <cacheHierarchy uniqueName="[Measures].[__XL_Count Matriz_de_Partes_Interesadas_1]" caption="__XL_Count Matriz_de_Partes_Interesadas_1" measure="1" displayFolder="" measureGroup="Matriz_de_Partes_Interesadas_1" count="0" hidden="1"/>
    <cacheHierarchy uniqueName="[Measures].[__XL_Count Grupos_de_Trabajo]" caption="__XL_Count Grupos_de_Trabajo" measure="1" displayFolder="" measureGroup="Grupos_de_Trabajo" count="0" hidden="1"/>
    <cacheHierarchy uniqueName="[Measures].[__XL_Count Análisis_de_Partes_Interesadas]" caption="__XL_Count Análisis_de_Partes_Interesadas" measure="1" displayFolder="" measureGroup="Análisis_de_Partes_Interesadas" count="0" hidden="1"/>
    <cacheHierarchy uniqueName="[Measures].[__XL_Count Caracterización_de_Partes_Interesadas]" caption="__XL_Count Caracterización_de_Partes_Interesadas" measure="1" displayFolder="" measureGroup="Caracterización_de_Partes_Interesadas" count="0" hidden="1"/>
    <cacheHierarchy uniqueName="[Measures].[__No hay medidas definidas]" caption="__No hay medidas definidas" measure="1" displayFolder="" count="0" hidden="1"/>
    <cacheHierarchy uniqueName="[Measures].[Suma de Interés]" caption="Suma de Interés" measure="1" displayFolder="" measureGroup="Análisis_de_Partes_Interesadas" count="0" hidden="1">
      <extLst>
        <ext xmlns:x15="http://schemas.microsoft.com/office/spreadsheetml/2010/11/main" uri="{B97F6D7D-B522-45F9-BDA1-12C45D357490}">
          <x15:cacheHierarchy aggregatedColumn="3"/>
        </ext>
      </extLst>
    </cacheHierarchy>
    <cacheHierarchy uniqueName="[Measures].[Recuento de Parte Interesada]" caption="Recuento de Parte Interesada" measure="1" displayFolder="" measureGroup="Caracterización_de_Partes_Interesadas" count="0" hidden="1">
      <extLst>
        <ext xmlns:x15="http://schemas.microsoft.com/office/spreadsheetml/2010/11/main" uri="{B97F6D7D-B522-45F9-BDA1-12C45D357490}">
          <x15:cacheHierarchy aggregatedColumn="5"/>
        </ext>
      </extLst>
    </cacheHierarchy>
    <cacheHierarchy uniqueName="[Measures].[Recuento de Parte Interesada 2]" caption="Recuento de Parte Interesada 2"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Recuento distinto de Parte Interesada]" caption="Recuento distinto de Parte Interesada"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Suma de Influencia/Poder]" caption="Suma de Influencia/Poder" measure="1" displayFolder="" measureGroup="Análisis_de_Partes_Interesadas" count="0" hidden="1">
      <extLst>
        <ext xmlns:x15="http://schemas.microsoft.com/office/spreadsheetml/2010/11/main" uri="{B97F6D7D-B522-45F9-BDA1-12C45D357490}">
          <x15:cacheHierarchy aggregatedColumn="2"/>
        </ext>
      </extLst>
    </cacheHierarchy>
    <cacheHierarchy uniqueName="[Measures].[Promedio de Influencia/Poder]" caption="Promedio de Influencia/Poder" measure="1" displayFolder="" measureGroup="Análisis_de_Partes_Interesadas" count="0" oneField="1" hidden="1">
      <fieldsUsage count="1">
        <fieldUsage x="1"/>
      </fieldsUsage>
      <extLst>
        <ext xmlns:x15="http://schemas.microsoft.com/office/spreadsheetml/2010/11/main" uri="{B97F6D7D-B522-45F9-BDA1-12C45D357490}">
          <x15:cacheHierarchy aggregatedColumn="2"/>
        </ext>
      </extLst>
    </cacheHierarchy>
    <cacheHierarchy uniqueName="[Measures].[Promedio de Interés]" caption="Promedio de Interés" measure="1" displayFolder="" measureGroup="Análisis_de_Partes_Interesadas" count="0" oneField="1" hidden="1">
      <fieldsUsage count="1">
        <fieldUsage x="2"/>
      </fieldsUsage>
      <extLst>
        <ext xmlns:x15="http://schemas.microsoft.com/office/spreadsheetml/2010/11/main" uri="{B97F6D7D-B522-45F9-BDA1-12C45D357490}">
          <x15:cacheHierarchy aggregatedColumn="3"/>
        </ext>
      </extLst>
    </cacheHierarchy>
  </cacheHierarchies>
  <kpis count="0"/>
  <dimensions count="5">
    <dimension name="Análisis_de_Partes_Interesadas" uniqueName="[Análisis_de_Partes_Interesadas]" caption="Análisis_de_Partes_Interesadas"/>
    <dimension name="Caracterización_de_Partes_Interesadas" uniqueName="[Caracterización_de_Partes_Interesadas]" caption="Caracterización_de_Partes_Interesadas"/>
    <dimension name="Grupos_de_Trabajo" uniqueName="[Grupos_de_Trabajo]" caption="Grupos_de_Trabajo"/>
    <dimension name="Matriz_de_Partes_Interesadas_1" uniqueName="[Matriz_de_Partes_Interesadas_1]" caption="Matriz_de_Partes_Interesadas_1"/>
    <dimension measure="1" name="Measures" uniqueName="[Measures]" caption="Measures"/>
  </dimensions>
  <measureGroups count="4">
    <measureGroup name="Análisis_de_Partes_Interesadas" caption="Análisis_de_Partes_Interesadas"/>
    <measureGroup name="Caracterización_de_Partes_Interesadas" caption="Caracterización_de_Partes_Interesadas"/>
    <measureGroup name="Grupos_de_Trabajo" caption="Grupos_de_Trabajo"/>
    <measureGroup name="Matriz_de_Partes_Interesadas_1" caption="Matriz_de_Partes_Interesadas_1"/>
  </measureGroups>
  <maps count="8">
    <map measureGroup="0" dimension="0"/>
    <map measureGroup="0" dimension="1"/>
    <map measureGroup="0" dimension="2"/>
    <map measureGroup="1" dimension="1"/>
    <map measureGroup="2" dimension="2"/>
    <map measureGroup="3" dimension="1"/>
    <map measureGroup="3" dimension="2"/>
    <map measureGroup="3" dimension="3"/>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risthian Stiven Murcia Rodriguez" refreshedDate="45565.449660069447" backgroundQuery="1" createdVersion="3" refreshedVersion="8" minRefreshableVersion="3" recordCount="0" supportSubquery="1" supportAdvancedDrill="1" xr:uid="{388FD1CB-9DE1-4512-9E45-1E3B3B02D284}">
  <cacheSource type="external" connectionId="5">
    <extLst>
      <ext xmlns:x14="http://schemas.microsoft.com/office/spreadsheetml/2009/9/main" uri="{F057638F-6D5F-4e77-A914-E7F072B9BCA8}">
        <x14:sourceConnection name="ThisWorkbookDataModel"/>
      </ext>
    </extLst>
  </cacheSource>
  <cacheFields count="0"/>
  <cacheHierarchies count="31">
    <cacheHierarchy uniqueName="[Análisis_de_Partes_Interesadas].[Dependencia]" caption="Dependencia" attribute="1" defaultMemberUniqueName="[Análisis_de_Partes_Interesadas].[Dependencia].[All]" allUniqueName="[Análisis_de_Partes_Interesadas].[Dependencia].[All]" dimensionUniqueName="[Análisis_de_Partes_Interesadas]" displayFolder="" count="0" memberValueDatatype="130" unbalanced="0"/>
    <cacheHierarchy uniqueName="[Análisis_de_Partes_Interesadas].[Parte Interesada]" caption="Parte Interesada" attribute="1" defaultMemberUniqueName="[Análisis_de_Partes_Interesadas].[Parte Interesada].[All]" allUniqueName="[Análisis_de_Partes_Interesadas].[Parte Interesada].[All]" dimensionUniqueName="[Análisis_de_Partes_Interesadas]" displayFolder="" count="0" memberValueDatatype="130" unbalanced="0"/>
    <cacheHierarchy uniqueName="[Análisis_de_Partes_Interesadas].[Influencia/Poder]" caption="Influencia/Poder" attribute="1" defaultMemberUniqueName="[Análisis_de_Partes_Interesadas].[Influencia/Poder].[All]" allUniqueName="[Análisis_de_Partes_Interesadas].[Influencia/Poder].[All]" dimensionUniqueName="[Análisis_de_Partes_Interesadas]" displayFolder="" count="0" memberValueDatatype="5" unbalanced="0"/>
    <cacheHierarchy uniqueName="[Análisis_de_Partes_Interesadas].[Interés]" caption="Interés" attribute="1" defaultMemberUniqueName="[Análisis_de_Partes_Interesadas].[Interés].[All]" allUniqueName="[Análisis_de_Partes_Interesadas].[Interés].[All]" dimensionUniqueName="[Análisis_de_Partes_Interesadas]" displayFolder="" count="0" memberValueDatatype="20" unbalanced="0"/>
    <cacheHierarchy uniqueName="[Análisis_de_Partes_Interesadas].[Interacciones]" caption="Interacciones" attribute="1" defaultMemberUniqueName="[Análisis_de_Partes_Interesadas].[Interacciones].[All]" allUniqueName="[Análisis_de_Partes_Interesadas].[Interacciones].[All]" dimensionUniqueName="[Análisis_de_Partes_Interesadas]" displayFolder="" count="0" memberValueDatatype="20" unbalanced="0"/>
    <cacheHierarchy uniqueName="[Caracterización_de_Partes_Interesadas].[Parte Interesada]" caption="Parte Interesada" attribute="1" defaultMemberUniqueName="[Caracterización_de_Partes_Interesadas].[Parte Interesada].[All]" allUniqueName="[Caracterización_de_Partes_Interesadas].[Parte Interesada].[All]" dimensionUniqueName="[Caracterización_de_Partes_Interesadas]" displayFolder="" count="0" memberValueDatatype="130" unbalanced="0"/>
    <cacheHierarchy uniqueName="[Caracterización_de_Partes_Interesadas].[Tipo de Parte Interesada]" caption="Tipo de Parte Interesada" attribute="1" defaultMemberUniqueName="[Caracterización_de_Partes_Interesadas].[Tipo de Parte Interesada].[All]" allUniqueName="[Caracterización_de_Partes_Interesadas].[Tipo de Parte Interesada].[All]" dimensionUniqueName="[Caracterización_de_Partes_Interesadas]" displayFolder="" count="0" memberValueDatatype="130" unbalanced="0"/>
    <cacheHierarchy uniqueName="[Caracterización_de_Partes_Interesadas].[Influencia/Poder]" caption="Influencia/Poder" attribute="1" defaultMemberUniqueName="[Caracterización_de_Partes_Interesadas].[Influencia/Poder].[All]" allUniqueName="[Caracterización_de_Partes_Interesadas].[Influencia/Poder].[All]" dimensionUniqueName="[Caracterización_de_Partes_Interesadas]" displayFolder="" count="0" memberValueDatatype="5" unbalanced="0"/>
    <cacheHierarchy uniqueName="[Caracterización_de_Partes_Interesadas].[Interés]" caption="Interés" attribute="1" defaultMemberUniqueName="[Caracterización_de_Partes_Interesadas].[Interés].[All]" allUniqueName="[Caracterización_de_Partes_Interesadas].[Interés].[All]" dimensionUniqueName="[Caracterización_de_Partes_Interesadas]" displayFolder="" count="0" memberValueDatatype="20" unbalanced="0"/>
    <cacheHierarchy uniqueName="[Caracterización_de_Partes_Interesadas].[Criticidad]" caption="Criticidad" attribute="1" defaultMemberUniqueName="[Caracterización_de_Partes_Interesadas].[Criticidad].[All]" allUniqueName="[Caracterización_de_Partes_Interesadas].[Criticidad].[All]" dimensionUniqueName="[Caracterización_de_Partes_Interesadas]" displayFolder="" count="0" memberValueDatatype="5" unbalanced="0"/>
    <cacheHierarchy uniqueName="[Grupos_de_Trabajo].[Dependencia]" caption="Dependencia" attribute="1" defaultMemberUniqueName="[Grupos_de_Trabajo].[Dependencia].[All]" allUniqueName="[Grupos_de_Trabajo].[Dependencia].[All]" dimensionUniqueName="[Grupos_de_Trabajo]" displayFolder="" count="0" memberValueDatatype="130" unbalanced="0"/>
    <cacheHierarchy uniqueName="[Grupos_de_Trabajo].[Estructura]" caption="Estructura" attribute="1" defaultMemberUniqueName="[Grupos_de_Trabajo].[Estructura].[All]" allUniqueName="[Grupos_de_Trabajo].[Estructura].[All]" dimensionUniqueName="[Grupos_de_Trabajo]" displayFolder="" count="2" memberValueDatatype="130" unbalanced="0"/>
    <cacheHierarchy uniqueName="[Grupos_de_Trabajo].[Grupo de trabajo]" caption="Grupo de trabajo" attribute="1" defaultMemberUniqueName="[Grupos_de_Trabajo].[Grupo de trabajo].[All]" allUniqueName="[Grupos_de_Trabajo].[Grupo de trabajo].[All]" dimensionUniqueName="[Grupos_de_Trabajo]" displayFolder="" count="2" memberValueDatatype="130" unbalanced="0"/>
    <cacheHierarchy uniqueName="[Matriz_de_Partes_Interesadas_1].[Parte Interesada]" caption="Parte Interesada" attribute="1" defaultMemberUniqueName="[Matriz_de_Partes_Interesadas_1].[Parte Interesada].[All]" allUniqueName="[Matriz_de_Partes_Interesadas_1].[Parte Interesada].[All]" dimensionUniqueName="[Matriz_de_Partes_Interesadas_1]" displayFolder="" count="0" memberValueDatatype="130" unbalanced="0"/>
    <cacheHierarchy uniqueName="[Matriz_de_Partes_Interesadas_1].[Dependencia]" caption="Dependencia" attribute="1" defaultMemberUniqueName="[Matriz_de_Partes_Interesadas_1].[Dependencia].[All]" allUniqueName="[Matriz_de_Partes_Interesadas_1].[Dependencia].[All]" dimensionUniqueName="[Matriz_de_Partes_Interesadas_1]" displayFolder="" count="0" memberValueDatatype="130" unbalanced="0"/>
    <cacheHierarchy uniqueName="[Matriz_de_Partes_Interesadas_1].[Proceso]" caption="Proceso" attribute="1" defaultMemberUniqueName="[Matriz_de_Partes_Interesadas_1].[Proceso].[All]" allUniqueName="[Matriz_de_Partes_Interesadas_1].[Proceso].[All]" dimensionUniqueName="[Matriz_de_Partes_Interesadas_1]" displayFolder="" count="0" memberValueDatatype="130" unbalanced="0"/>
    <cacheHierarchy uniqueName="[Matriz_de_Partes_Interesadas_1].[Tipo de Parte Interesada]" caption="Tipo de Parte Interesada" attribute="1" defaultMemberUniqueName="[Matriz_de_Partes_Interesadas_1].[Tipo de Parte Interesada].[All]" allUniqueName="[Matriz_de_Partes_Interesadas_1].[Tipo de Parte Interesada].[All]" dimensionUniqueName="[Matriz_de_Partes_Interesadas_1]" displayFolder="" count="0" memberValueDatatype="130" unbalanced="0"/>
    <cacheHierarchy uniqueName="[Matriz_de_Partes_Interesadas_1].[Necesidades]" caption="Necesidades" attribute="1" defaultMemberUniqueName="[Matriz_de_Partes_Interesadas_1].[Necesidades].[All]" allUniqueName="[Matriz_de_Partes_Interesadas_1].[Necesidades].[All]" dimensionUniqueName="[Matriz_de_Partes_Interesadas_1]" displayFolder="" count="0" memberValueDatatype="130" unbalanced="0"/>
    <cacheHierarchy uniqueName="[Matriz_de_Partes_Interesadas_1].[Expectativa]" caption="Expectativa" attribute="1" defaultMemberUniqueName="[Matriz_de_Partes_Interesadas_1].[Expectativa].[All]" allUniqueName="[Matriz_de_Partes_Interesadas_1].[Expectativa].[All]" dimensionUniqueName="[Matriz_de_Partes_Interesadas_1]" displayFolder="" count="0" memberValueDatatype="130" unbalanced="0"/>
    <cacheHierarchy uniqueName="[Matriz_de_Partes_Interesadas_1].[Acciones para abordar la necesidad]" caption="Acciones para abordar la necesidad" attribute="1" defaultMemberUniqueName="[Matriz_de_Partes_Interesadas_1].[Acciones para abordar la necesidad].[All]" allUniqueName="[Matriz_de_Partes_Interesadas_1].[Acciones para abordar la necesidad].[All]" dimensionUniqueName="[Matriz_de_Partes_Interesadas_1]" displayFolder="" count="0" memberValueDatatype="130" unbalanced="0"/>
    <cacheHierarchy uniqueName="[Matriz_de_Partes_Interesadas_1].[Información Documentada de Evidencia]" caption="Información Documentada de Evidencia" attribute="1" defaultMemberUniqueName="[Matriz_de_Partes_Interesadas_1].[Información Documentada de Evidencia].[All]" allUniqueName="[Matriz_de_Partes_Interesadas_1].[Información Documentada de Evidencia].[All]" dimensionUniqueName="[Matriz_de_Partes_Interesadas_1]" displayFolder="" count="0" memberValueDatatype="130" unbalanced="0"/>
    <cacheHierarchy uniqueName="[Measures].[__XL_Count Matriz_de_Partes_Interesadas_1]" caption="__XL_Count Matriz_de_Partes_Interesadas_1" measure="1" displayFolder="" measureGroup="Matriz_de_Partes_Interesadas_1" count="0" hidden="1"/>
    <cacheHierarchy uniqueName="[Measures].[__XL_Count Grupos_de_Trabajo]" caption="__XL_Count Grupos_de_Trabajo" measure="1" displayFolder="" measureGroup="Grupos_de_Trabajo" count="0" hidden="1"/>
    <cacheHierarchy uniqueName="[Measures].[__XL_Count Análisis_de_Partes_Interesadas]" caption="__XL_Count Análisis_de_Partes_Interesadas" measure="1" displayFolder="" measureGroup="Análisis_de_Partes_Interesadas" count="0" hidden="1"/>
    <cacheHierarchy uniqueName="[Measures].[__XL_Count Caracterización_de_Partes_Interesadas]" caption="__XL_Count Caracterización_de_Partes_Interesadas" measure="1" displayFolder="" measureGroup="Caracterización_de_Partes_Interesadas" count="0" hidden="1"/>
    <cacheHierarchy uniqueName="[Measures].[__No hay medidas definidas]" caption="__No hay medidas definidas" measure="1" displayFolder="" count="0" hidden="1"/>
    <cacheHierarchy uniqueName="[Measures].[Suma de Interés]" caption="Suma de Interés" measure="1" displayFolder="" measureGroup="Análisis_de_Partes_Interesadas" count="0" hidden="1">
      <extLst>
        <ext xmlns:x15="http://schemas.microsoft.com/office/spreadsheetml/2010/11/main" uri="{B97F6D7D-B522-45F9-BDA1-12C45D357490}">
          <x15:cacheHierarchy aggregatedColumn="3"/>
        </ext>
      </extLst>
    </cacheHierarchy>
    <cacheHierarchy uniqueName="[Measures].[Recuento de Parte Interesada]" caption="Recuento de Parte Interesada" measure="1" displayFolder="" measureGroup="Caracterización_de_Partes_Interesadas" count="0" hidden="1">
      <extLst>
        <ext xmlns:x15="http://schemas.microsoft.com/office/spreadsheetml/2010/11/main" uri="{B97F6D7D-B522-45F9-BDA1-12C45D357490}">
          <x15:cacheHierarchy aggregatedColumn="5"/>
        </ext>
      </extLst>
    </cacheHierarchy>
    <cacheHierarchy uniqueName="[Measures].[Recuento de Parte Interesada 2]" caption="Recuento de Parte Interesada 2"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Recuento distinto de Parte Interesada]" caption="Recuento distinto de Parte Interesada"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Suma de Influencia/Poder]" caption="Suma de Influencia/Poder" measure="1" displayFolder="" measureGroup="Análisis_de_Partes_Interesadas" count="0" hidden="1">
      <extLst>
        <ext xmlns:x15="http://schemas.microsoft.com/office/spreadsheetml/2010/11/main" uri="{B97F6D7D-B522-45F9-BDA1-12C45D357490}">
          <x15:cacheHierarchy aggregatedColumn="2"/>
        </ext>
      </extLst>
    </cacheHierarchy>
  </cacheHierarchies>
  <kpis count="0"/>
  <extLst>
    <ext xmlns:x14="http://schemas.microsoft.com/office/spreadsheetml/2009/9/main" uri="{725AE2AE-9491-48be-B2B4-4EB974FC3084}">
      <x14:pivotCacheDefinition slicerData="1" pivotCacheId="1287283401"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risthian Stiven Murcia Rodriguez" refreshedDate="45565.501526388885" backgroundQuery="1" createdVersion="3" refreshedVersion="8" minRefreshableVersion="3" recordCount="0" supportSubquery="1" supportAdvancedDrill="1" xr:uid="{81751BD5-7685-4017-AB3A-C5BC09AFC53A}">
  <cacheSource type="external" connectionId="5">
    <extLst>
      <ext xmlns:x14="http://schemas.microsoft.com/office/spreadsheetml/2009/9/main" uri="{F057638F-6D5F-4e77-A914-E7F072B9BCA8}">
        <x14:sourceConnection name="ThisWorkbookDataModel"/>
      </ext>
    </extLst>
  </cacheSource>
  <cacheFields count="0"/>
  <cacheHierarchies count="33">
    <cacheHierarchy uniqueName="[Análisis_de_Partes_Interesadas].[Dependencia]" caption="Dependencia" attribute="1" defaultMemberUniqueName="[Análisis_de_Partes_Interesadas].[Dependencia].[All]" allUniqueName="[Análisis_de_Partes_Interesadas].[Dependencia].[All]" dimensionUniqueName="[Análisis_de_Partes_Interesadas]" displayFolder="" count="0" memberValueDatatype="130" unbalanced="0"/>
    <cacheHierarchy uniqueName="[Análisis_de_Partes_Interesadas].[Parte Interesada]" caption="Parte Interesada" attribute="1" defaultMemberUniqueName="[Análisis_de_Partes_Interesadas].[Parte Interesada].[All]" allUniqueName="[Análisis_de_Partes_Interesadas].[Parte Interesada].[All]" dimensionUniqueName="[Análisis_de_Partes_Interesadas]" displayFolder="" count="0" memberValueDatatype="130" unbalanced="0"/>
    <cacheHierarchy uniqueName="[Análisis_de_Partes_Interesadas].[Influencia/Poder]" caption="Influencia/Poder" attribute="1" defaultMemberUniqueName="[Análisis_de_Partes_Interesadas].[Influencia/Poder].[All]" allUniqueName="[Análisis_de_Partes_Interesadas].[Influencia/Poder].[All]" dimensionUniqueName="[Análisis_de_Partes_Interesadas]" displayFolder="" count="0" memberValueDatatype="5" unbalanced="0"/>
    <cacheHierarchy uniqueName="[Análisis_de_Partes_Interesadas].[Interés]" caption="Interés" attribute="1" defaultMemberUniqueName="[Análisis_de_Partes_Interesadas].[Interés].[All]" allUniqueName="[Análisis_de_Partes_Interesadas].[Interés].[All]" dimensionUniqueName="[Análisis_de_Partes_Interesadas]" displayFolder="" count="0" memberValueDatatype="20" unbalanced="0"/>
    <cacheHierarchy uniqueName="[Análisis_de_Partes_Interesadas].[Interacciones]" caption="Interacciones" attribute="1" defaultMemberUniqueName="[Análisis_de_Partes_Interesadas].[Interacciones].[All]" allUniqueName="[Análisis_de_Partes_Interesadas].[Interacciones].[All]" dimensionUniqueName="[Análisis_de_Partes_Interesadas]" displayFolder="" count="0" memberValueDatatype="20" unbalanced="0"/>
    <cacheHierarchy uniqueName="[Caracterización_de_Partes_Interesadas].[Parte Interesada]" caption="Parte Interesada" attribute="1" defaultMemberUniqueName="[Caracterización_de_Partes_Interesadas].[Parte Interesada].[All]" allUniqueName="[Caracterización_de_Partes_Interesadas].[Parte Interesada].[All]" dimensionUniqueName="[Caracterización_de_Partes_Interesadas]" displayFolder="" count="0" memberValueDatatype="130" unbalanced="0"/>
    <cacheHierarchy uniqueName="[Caracterización_de_Partes_Interesadas].[Tipo de Parte Interesada]" caption="Tipo de Parte Interesada" attribute="1" defaultMemberUniqueName="[Caracterización_de_Partes_Interesadas].[Tipo de Parte Interesada].[All]" allUniqueName="[Caracterización_de_Partes_Interesadas].[Tipo de Parte Interesada].[All]" dimensionUniqueName="[Caracterización_de_Partes_Interesadas]" displayFolder="" count="2" memberValueDatatype="130" unbalanced="0"/>
    <cacheHierarchy uniqueName="[Caracterización_de_Partes_Interesadas].[Influencia/Poder]" caption="Influencia/Poder" attribute="1" defaultMemberUniqueName="[Caracterización_de_Partes_Interesadas].[Influencia/Poder].[All]" allUniqueName="[Caracterización_de_Partes_Interesadas].[Influencia/Poder].[All]" dimensionUniqueName="[Caracterización_de_Partes_Interesadas]" displayFolder="" count="0" memberValueDatatype="5" unbalanced="0"/>
    <cacheHierarchy uniqueName="[Caracterización_de_Partes_Interesadas].[Interés]" caption="Interés" attribute="1" defaultMemberUniqueName="[Caracterización_de_Partes_Interesadas].[Interés].[All]" allUniqueName="[Caracterización_de_Partes_Interesadas].[Interés].[All]" dimensionUniqueName="[Caracterización_de_Partes_Interesadas]" displayFolder="" count="0" memberValueDatatype="20" unbalanced="0"/>
    <cacheHierarchy uniqueName="[Caracterización_de_Partes_Interesadas].[Criticidad]" caption="Criticidad" attribute="1" defaultMemberUniqueName="[Caracterización_de_Partes_Interesadas].[Criticidad].[All]" allUniqueName="[Caracterización_de_Partes_Interesadas].[Criticidad].[All]" dimensionUniqueName="[Caracterización_de_Partes_Interesadas]" displayFolder="" count="0" memberValueDatatype="5" unbalanced="0"/>
    <cacheHierarchy uniqueName="[Grupos_de_Trabajo].[Dependencia]" caption="Dependencia" attribute="1" defaultMemberUniqueName="[Grupos_de_Trabajo].[Dependencia].[All]" allUniqueName="[Grupos_de_Trabajo].[Dependencia].[All]" dimensionUniqueName="[Grupos_de_Trabajo]" displayFolder="" count="0" memberValueDatatype="130" unbalanced="0"/>
    <cacheHierarchy uniqueName="[Grupos_de_Trabajo].[Estructura]" caption="Estructura" attribute="1" defaultMemberUniqueName="[Grupos_de_Trabajo].[Estructura].[All]" allUniqueName="[Grupos_de_Trabajo].[Estructura].[All]" dimensionUniqueName="[Grupos_de_Trabajo]" displayFolder="" count="0" memberValueDatatype="130" unbalanced="0"/>
    <cacheHierarchy uniqueName="[Grupos_de_Trabajo].[Grupo de trabajo]" caption="Grupo de trabajo" attribute="1" defaultMemberUniqueName="[Grupos_de_Trabajo].[Grupo de trabajo].[All]" allUniqueName="[Grupos_de_Trabajo].[Grupo de trabajo].[All]" dimensionUniqueName="[Grupos_de_Trabajo]" displayFolder="" count="0" memberValueDatatype="130" unbalanced="0"/>
    <cacheHierarchy uniqueName="[Matriz_de_Partes_Interesadas_1].[Parte Interesada]" caption="Parte Interesada" attribute="1" defaultMemberUniqueName="[Matriz_de_Partes_Interesadas_1].[Parte Interesada].[All]" allUniqueName="[Matriz_de_Partes_Interesadas_1].[Parte Interesada].[All]" dimensionUniqueName="[Matriz_de_Partes_Interesadas_1]" displayFolder="" count="2" memberValueDatatype="130" unbalanced="0"/>
    <cacheHierarchy uniqueName="[Matriz_de_Partes_Interesadas_1].[Dependencia]" caption="Dependencia" attribute="1" defaultMemberUniqueName="[Matriz_de_Partes_Interesadas_1].[Dependencia].[All]" allUniqueName="[Matriz_de_Partes_Interesadas_1].[Dependencia].[All]" dimensionUniqueName="[Matriz_de_Partes_Interesadas_1]" displayFolder="" count="0" memberValueDatatype="130" unbalanced="0"/>
    <cacheHierarchy uniqueName="[Matriz_de_Partes_Interesadas_1].[Proceso]" caption="Proceso" attribute="1" defaultMemberUniqueName="[Matriz_de_Partes_Interesadas_1].[Proceso].[All]" allUniqueName="[Matriz_de_Partes_Interesadas_1].[Proceso].[All]" dimensionUniqueName="[Matriz_de_Partes_Interesadas_1]" displayFolder="" count="0" memberValueDatatype="130" unbalanced="0"/>
    <cacheHierarchy uniqueName="[Matriz_de_Partes_Interesadas_1].[Tipo de Parte Interesada]" caption="Tipo de Parte Interesada" attribute="1" defaultMemberUniqueName="[Matriz_de_Partes_Interesadas_1].[Tipo de Parte Interesada].[All]" allUniqueName="[Matriz_de_Partes_Interesadas_1].[Tipo de Parte Interesada].[All]" dimensionUniqueName="[Matriz_de_Partes_Interesadas_1]" displayFolder="" count="0" memberValueDatatype="130" unbalanced="0"/>
    <cacheHierarchy uniqueName="[Matriz_de_Partes_Interesadas_1].[Necesidades]" caption="Necesidades" attribute="1" defaultMemberUniqueName="[Matriz_de_Partes_Interesadas_1].[Necesidades].[All]" allUniqueName="[Matriz_de_Partes_Interesadas_1].[Necesidades].[All]" dimensionUniqueName="[Matriz_de_Partes_Interesadas_1]" displayFolder="" count="0" memberValueDatatype="130" unbalanced="0"/>
    <cacheHierarchy uniqueName="[Matriz_de_Partes_Interesadas_1].[Expectativa]" caption="Expectativa" attribute="1" defaultMemberUniqueName="[Matriz_de_Partes_Interesadas_1].[Expectativa].[All]" allUniqueName="[Matriz_de_Partes_Interesadas_1].[Expectativa].[All]" dimensionUniqueName="[Matriz_de_Partes_Interesadas_1]" displayFolder="" count="0" memberValueDatatype="130" unbalanced="0"/>
    <cacheHierarchy uniqueName="[Matriz_de_Partes_Interesadas_1].[Acciones para abordar la necesidad]" caption="Acciones para abordar la necesidad" attribute="1" defaultMemberUniqueName="[Matriz_de_Partes_Interesadas_1].[Acciones para abordar la necesidad].[All]" allUniqueName="[Matriz_de_Partes_Interesadas_1].[Acciones para abordar la necesidad].[All]" dimensionUniqueName="[Matriz_de_Partes_Interesadas_1]" displayFolder="" count="0" memberValueDatatype="130" unbalanced="0"/>
    <cacheHierarchy uniqueName="[Matriz_de_Partes_Interesadas_1].[Información Documentada de Evidencia]" caption="Información Documentada de Evidencia" attribute="1" defaultMemberUniqueName="[Matriz_de_Partes_Interesadas_1].[Información Documentada de Evidencia].[All]" allUniqueName="[Matriz_de_Partes_Interesadas_1].[Información Documentada de Evidencia].[All]" dimensionUniqueName="[Matriz_de_Partes_Interesadas_1]" displayFolder="" count="0" memberValueDatatype="130" unbalanced="0"/>
    <cacheHierarchy uniqueName="[Measures].[__XL_Count Matriz_de_Partes_Interesadas_1]" caption="__XL_Count Matriz_de_Partes_Interesadas_1" measure="1" displayFolder="" measureGroup="Matriz_de_Partes_Interesadas_1" count="0" hidden="1"/>
    <cacheHierarchy uniqueName="[Measures].[__XL_Count Grupos_de_Trabajo]" caption="__XL_Count Grupos_de_Trabajo" measure="1" displayFolder="" measureGroup="Grupos_de_Trabajo" count="0" hidden="1"/>
    <cacheHierarchy uniqueName="[Measures].[__XL_Count Análisis_de_Partes_Interesadas]" caption="__XL_Count Análisis_de_Partes_Interesadas" measure="1" displayFolder="" measureGroup="Análisis_de_Partes_Interesadas" count="0" hidden="1"/>
    <cacheHierarchy uniqueName="[Measures].[__XL_Count Caracterización_de_Partes_Interesadas]" caption="__XL_Count Caracterización_de_Partes_Interesadas" measure="1" displayFolder="" measureGroup="Caracterización_de_Partes_Interesadas" count="0" hidden="1"/>
    <cacheHierarchy uniqueName="[Measures].[__No hay medidas definidas]" caption="__No hay medidas definidas" measure="1" displayFolder="" count="0" hidden="1"/>
    <cacheHierarchy uniqueName="[Measures].[Suma de Interés]" caption="Suma de Interés" measure="1" displayFolder="" measureGroup="Análisis_de_Partes_Interesadas" count="0" hidden="1">
      <extLst>
        <ext xmlns:x15="http://schemas.microsoft.com/office/spreadsheetml/2010/11/main" uri="{B97F6D7D-B522-45F9-BDA1-12C45D357490}">
          <x15:cacheHierarchy aggregatedColumn="3"/>
        </ext>
      </extLst>
    </cacheHierarchy>
    <cacheHierarchy uniqueName="[Measures].[Recuento de Parte Interesada]" caption="Recuento de Parte Interesada" measure="1" displayFolder="" measureGroup="Caracterización_de_Partes_Interesadas" count="0" hidden="1">
      <extLst>
        <ext xmlns:x15="http://schemas.microsoft.com/office/spreadsheetml/2010/11/main" uri="{B97F6D7D-B522-45F9-BDA1-12C45D357490}">
          <x15:cacheHierarchy aggregatedColumn="5"/>
        </ext>
      </extLst>
    </cacheHierarchy>
    <cacheHierarchy uniqueName="[Measures].[Recuento de Parte Interesada 2]" caption="Recuento de Parte Interesada 2"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Recuento distinto de Parte Interesada]" caption="Recuento distinto de Parte Interesada"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Suma de Influencia/Poder]" caption="Suma de Influencia/Poder" measure="1" displayFolder="" measureGroup="Análisis_de_Partes_Interesadas" count="0" hidden="1">
      <extLst>
        <ext xmlns:x15="http://schemas.microsoft.com/office/spreadsheetml/2010/11/main" uri="{B97F6D7D-B522-45F9-BDA1-12C45D357490}">
          <x15:cacheHierarchy aggregatedColumn="2"/>
        </ext>
      </extLst>
    </cacheHierarchy>
    <cacheHierarchy uniqueName="[Measures].[Promedio de Influencia/Poder]" caption="Promedio de Influencia/Poder" measure="1" displayFolder="" measureGroup="Análisis_de_Partes_Interesadas" count="0" hidden="1">
      <extLst>
        <ext xmlns:x15="http://schemas.microsoft.com/office/spreadsheetml/2010/11/main" uri="{B97F6D7D-B522-45F9-BDA1-12C45D357490}">
          <x15:cacheHierarchy aggregatedColumn="2"/>
        </ext>
      </extLst>
    </cacheHierarchy>
    <cacheHierarchy uniqueName="[Measures].[Promedio de Interés]" caption="Promedio de Interés" measure="1" displayFolder="" measureGroup="Análisis_de_Partes_Interesadas" count="0" hidden="1">
      <extLst>
        <ext xmlns:x15="http://schemas.microsoft.com/office/spreadsheetml/2010/11/main" uri="{B97F6D7D-B522-45F9-BDA1-12C45D357490}">
          <x15:cacheHierarchy aggregatedColumn="3"/>
        </ext>
      </extLst>
    </cacheHierarchy>
  </cacheHierarchies>
  <kpis count="0"/>
  <extLst>
    <ext xmlns:x14="http://schemas.microsoft.com/office/spreadsheetml/2009/9/main" uri="{725AE2AE-9491-48be-B2B4-4EB974FC3084}">
      <x14:pivotCacheDefinition slicerData="1" pivotCacheId="804389720"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7416168-49BE-4596-815F-8F02D829CB23}" name="TablaDinámica2" cacheId="1" applyNumberFormats="0" applyBorderFormats="0" applyFontFormats="0" applyPatternFormats="0" applyAlignmentFormats="0" applyWidthHeightFormats="1" dataCaption="Valores" tag="e6aa3dcb-8495-4492-b3e0-025298fe0dce" updatedVersion="8" minRefreshableVersion="3" useAutoFormatting="1" subtotalHiddenItems="1" rowGrandTotals="0" colGrandTotals="0" itemPrintTitles="1" createdVersion="8" indent="0" outline="1" outlineData="1" multipleFieldFilters="0" rowHeaderCaption="Dependencias">
  <location ref="E45:G50" firstHeaderRow="0" firstDataRow="1" firstDataCol="1"/>
  <pivotFields count="4">
    <pivotField axis="axisRow" allDrilled="1" subtotalTop="0" showAll="0" dataSourceSort="1" defaultSubtotal="0" defaultAttributeDrillState="1">
      <items count="65">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s>
    </pivotField>
    <pivotField dataField="1" subtotalTop="0" showAll="0" defaultSubtotal="0"/>
    <pivotField dataField="1" subtotalTop="0" showAll="0" defaultSubtotal="0"/>
    <pivotField allDrilled="1" subtotalTop="0" showAll="0" dataSourceSort="1" defaultSubtotal="0" defaultAttributeDrillState="1"/>
  </pivotFields>
  <rowFields count="1">
    <field x="0"/>
  </rowFields>
  <rowItems count="5">
    <i>
      <x/>
    </i>
    <i>
      <x v="1"/>
    </i>
    <i>
      <x v="2"/>
    </i>
    <i>
      <x v="3"/>
    </i>
    <i>
      <x v="4"/>
    </i>
  </rowItems>
  <colFields count="1">
    <field x="-2"/>
  </colFields>
  <colItems count="2">
    <i>
      <x/>
    </i>
    <i i="1">
      <x v="1"/>
    </i>
  </colItems>
  <dataFields count="2">
    <dataField name="Influencia/Poder" fld="1" subtotal="average" baseField="0" baseItem="0"/>
    <dataField name="Interés" fld="2" subtotal="average" baseField="0" baseItem="0"/>
  </dataFields>
  <formats count="17">
    <format dxfId="41">
      <pivotArea type="all" dataOnly="0" outline="0" fieldPosition="0"/>
    </format>
    <format dxfId="40">
      <pivotArea outline="0" collapsedLevelsAreSubtotals="1" fieldPosition="0"/>
    </format>
    <format dxfId="39">
      <pivotArea field="0" type="button" dataOnly="0" labelOnly="1" outline="0" axis="axisRow" fieldPosition="0"/>
    </format>
    <format dxfId="38">
      <pivotArea dataOnly="0" labelOnly="1"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37">
      <pivotArea dataOnly="0" labelOnly="1" fieldPosition="0">
        <references count="1">
          <reference field="0" count="15">
            <x v="50"/>
            <x v="51"/>
            <x v="52"/>
            <x v="53"/>
            <x v="54"/>
            <x v="55"/>
            <x v="56"/>
            <x v="57"/>
            <x v="58"/>
            <x v="59"/>
            <x v="60"/>
            <x v="61"/>
            <x v="62"/>
            <x v="63"/>
            <x v="64"/>
          </reference>
        </references>
      </pivotArea>
    </format>
    <format dxfId="36">
      <pivotArea dataOnly="0" labelOnly="1" outline="0" fieldPosition="0">
        <references count="1">
          <reference field="4294967294" count="2">
            <x v="0"/>
            <x v="1"/>
          </reference>
        </references>
      </pivotArea>
    </format>
    <format dxfId="35">
      <pivotArea type="all" dataOnly="0" outline="0" fieldPosition="0"/>
    </format>
    <format dxfId="34">
      <pivotArea outline="0" collapsedLevelsAreSubtotals="1" fieldPosition="0"/>
    </format>
    <format dxfId="33">
      <pivotArea field="0" type="button" dataOnly="0" labelOnly="1" outline="0" axis="axisRow" fieldPosition="0"/>
    </format>
    <format dxfId="32">
      <pivotArea dataOnly="0" labelOnly="1"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31">
      <pivotArea dataOnly="0" labelOnly="1" fieldPosition="0">
        <references count="1">
          <reference field="0" count="15">
            <x v="50"/>
            <x v="51"/>
            <x v="52"/>
            <x v="53"/>
            <x v="54"/>
            <x v="55"/>
            <x v="56"/>
            <x v="57"/>
            <x v="58"/>
            <x v="59"/>
            <x v="60"/>
            <x v="61"/>
            <x v="62"/>
            <x v="63"/>
            <x v="64"/>
          </reference>
        </references>
      </pivotArea>
    </format>
    <format dxfId="30">
      <pivotArea dataOnly="0" labelOnly="1" outline="0" fieldPosition="0">
        <references count="1">
          <reference field="4294967294" count="2">
            <x v="0"/>
            <x v="1"/>
          </reference>
        </references>
      </pivotArea>
    </format>
    <format dxfId="29">
      <pivotArea type="all" dataOnly="0" outline="0" fieldPosition="0"/>
    </format>
    <format dxfId="28">
      <pivotArea outline="0" collapsedLevelsAreSubtotals="1" fieldPosition="0"/>
    </format>
    <format dxfId="27">
      <pivotArea field="0" type="button" dataOnly="0" labelOnly="1" outline="0" axis="axisRow" fieldPosition="0"/>
    </format>
    <format dxfId="26">
      <pivotArea dataOnly="0" labelOnly="1" fieldPosition="0">
        <references count="1">
          <reference field="0" count="17">
            <x v="8"/>
            <x v="9"/>
            <x v="14"/>
            <x v="24"/>
            <x v="26"/>
            <x v="29"/>
            <x v="30"/>
            <x v="33"/>
            <x v="35"/>
            <x v="37"/>
            <x v="39"/>
            <x v="42"/>
            <x v="48"/>
            <x v="49"/>
            <x v="54"/>
            <x v="62"/>
            <x v="63"/>
          </reference>
        </references>
      </pivotArea>
    </format>
    <format dxfId="25">
      <pivotArea dataOnly="0" labelOnly="1" outline="0" fieldPosition="0">
        <references count="1">
          <reference field="4294967294" count="2">
            <x v="0"/>
            <x v="1"/>
          </reference>
        </references>
      </pivotArea>
    </format>
  </formats>
  <pivotHierarchies count="33">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multipleItemSelectionAllowed="1" dragToData="1">
      <members count="1" level="1">
        <member name="[Grupos_de_Trabajo].[Estructura].&amp;[Oficina Jurídica]"/>
      </members>
    </pivotHierarchy>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caption="Interés"/>
    <pivotHierarchy dragToData="1"/>
    <pivotHierarchy dragToData="1"/>
    <pivotHierarchy dragToData="1"/>
    <pivotHierarchy dragToData="1" caption="Influencia/Poder"/>
    <pivotHierarchy dragToData="1" caption="Influencia/Poder"/>
    <pivotHierarchy dragToData="1" caption="Interés"/>
  </pivotHierarchies>
  <pivotTableStyleInfo name="PivotStyleLight16" showRowHeaders="1" showColHeaders="1" showRowStripes="0" showColStripes="0" showLastColumn="1"/>
  <rowHierarchiesUsage count="1">
    <rowHierarchyUsage hierarchyUsage="5"/>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Matriz_de_Partes_Interesadas_1]"/>
        <x15:activeTabTopLevelEntity name="[Análisis_de_Partes_Interesadas]"/>
        <x15:activeTabTopLevelEntity name="[Caracterización_de_Partes_Interesadas]"/>
        <x15:activeTabTopLevelEntity name="[Grupos_de_Trabajo]"/>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D5D94E47-E020-42D3-8380-31F7B88341B3}" name="TablaDinámica1" cacheId="0" applyNumberFormats="0" applyBorderFormats="0" applyFontFormats="0" applyPatternFormats="0" applyAlignmentFormats="0" applyWidthHeightFormats="1" dataCaption="Valores" tag="1f45cb12-73a3-4938-8b2e-cab94382df9a" updatedVersion="8" minRefreshableVersion="3" useAutoFormatting="1" subtotalHiddenItems="1" itemPrintTitles="1" createdVersion="8" indent="0" outline="1" outlineData="1" multipleFieldFilters="0" rowHeaderCaption="Dependencias">
  <location ref="E5:F8" firstHeaderRow="1" firstDataRow="1" firstDataCol="1"/>
  <pivotFields count="3">
    <pivotField axis="axisRow" allDrilled="1" subtotalTop="0" showAll="0" dataSourceSort="1" defaultSubtotal="0" defaultAttributeDrillState="1">
      <items count="9">
        <item s="1" x="0"/>
        <item x="1"/>
        <item x="2"/>
        <item x="3"/>
        <item x="4"/>
        <item x="5"/>
        <item x="6"/>
        <item x="7"/>
        <item x="8"/>
      </items>
    </pivotField>
    <pivotField axis="axisRow" allDrilled="1" subtotalTop="0" showAll="0" dataSourceSort="1" defaultSubtotal="0" defaultAttributeDrillState="1">
      <items count="26">
        <item x="0"/>
        <item x="1"/>
        <item x="2"/>
        <item x="3"/>
        <item x="4"/>
        <item x="5"/>
        <item x="6"/>
        <item x="7"/>
        <item x="8"/>
        <item x="9"/>
        <item x="10"/>
        <item x="11"/>
        <item x="12"/>
        <item x="13"/>
        <item x="14"/>
        <item x="15"/>
        <item x="16"/>
        <item x="17"/>
        <item x="18"/>
        <item x="19"/>
        <item x="20"/>
        <item x="21"/>
        <item x="22"/>
        <item x="23"/>
        <item x="24"/>
        <item x="25"/>
      </items>
    </pivotField>
    <pivotField dataField="1" subtotalTop="0" showAll="0" defaultSubtotal="0"/>
  </pivotFields>
  <rowFields count="2">
    <field x="0"/>
    <field x="1"/>
  </rowFields>
  <rowItems count="3">
    <i>
      <x/>
    </i>
    <i r="1">
      <x/>
    </i>
    <i t="grand">
      <x/>
    </i>
  </rowItems>
  <colItems count="1">
    <i/>
  </colItems>
  <dataFields count="1">
    <dataField name="# P. Interesadas" fld="2" subtotal="count" baseField="0" baseItem="0">
      <extLst>
        <ext xmlns:x15="http://schemas.microsoft.com/office/spreadsheetml/2010/11/main" uri="{FABC7310-3BB5-11E1-824E-6D434824019B}">
          <x15:dataField isCountDistinct="1"/>
        </ext>
      </extLst>
    </dataField>
  </dataFields>
  <formats count="53">
    <format dxfId="94">
      <pivotArea type="all" dataOnly="0" outline="0" fieldPosition="0"/>
    </format>
    <format dxfId="93">
      <pivotArea outline="0" collapsedLevelsAreSubtotals="1" fieldPosition="0"/>
    </format>
    <format dxfId="92">
      <pivotArea field="0" type="button" dataOnly="0" labelOnly="1" outline="0" axis="axisRow" fieldPosition="0"/>
    </format>
    <format dxfId="91">
      <pivotArea dataOnly="0" labelOnly="1" fieldPosition="0">
        <references count="1">
          <reference field="0" count="0"/>
        </references>
      </pivotArea>
    </format>
    <format dxfId="90">
      <pivotArea dataOnly="0" labelOnly="1" grandRow="1" outline="0" fieldPosition="0"/>
    </format>
    <format dxfId="89">
      <pivotArea dataOnly="0" labelOnly="1" fieldPosition="0">
        <references count="2">
          <reference field="0" count="1" selected="0">
            <x v="1"/>
          </reference>
          <reference field="1" count="1">
            <x v="1"/>
          </reference>
        </references>
      </pivotArea>
    </format>
    <format dxfId="88">
      <pivotArea dataOnly="0" labelOnly="1" fieldPosition="0">
        <references count="2">
          <reference field="0" count="1" selected="0">
            <x v="2"/>
          </reference>
          <reference field="1" count="2">
            <x v="2"/>
            <x v="3"/>
          </reference>
        </references>
      </pivotArea>
    </format>
    <format dxfId="87">
      <pivotArea dataOnly="0" labelOnly="1" fieldPosition="0">
        <references count="2">
          <reference field="0" count="1" selected="0">
            <x v="0"/>
          </reference>
          <reference field="1" count="1">
            <x v="0"/>
          </reference>
        </references>
      </pivotArea>
    </format>
    <format dxfId="86">
      <pivotArea dataOnly="0" labelOnly="1" fieldPosition="0">
        <references count="2">
          <reference field="0" count="1" selected="0">
            <x v="3"/>
          </reference>
          <reference field="1" count="1">
            <x v="4"/>
          </reference>
        </references>
      </pivotArea>
    </format>
    <format dxfId="85">
      <pivotArea dataOnly="0" labelOnly="1" fieldPosition="0">
        <references count="2">
          <reference field="0" count="1" selected="0">
            <x v="4"/>
          </reference>
          <reference field="1" count="10">
            <x v="5"/>
            <x v="6"/>
            <x v="7"/>
            <x v="8"/>
            <x v="9"/>
            <x v="10"/>
            <x v="11"/>
            <x v="12"/>
            <x v="13"/>
            <x v="14"/>
          </reference>
        </references>
      </pivotArea>
    </format>
    <format dxfId="84">
      <pivotArea dataOnly="0" labelOnly="1" fieldPosition="0">
        <references count="2">
          <reference field="0" count="1" selected="0">
            <x v="5"/>
          </reference>
          <reference field="1" count="1">
            <x v="15"/>
          </reference>
        </references>
      </pivotArea>
    </format>
    <format dxfId="83">
      <pivotArea dataOnly="0" labelOnly="1" fieldPosition="0">
        <references count="2">
          <reference field="0" count="1" selected="0">
            <x v="6"/>
          </reference>
          <reference field="1" count="4">
            <x v="16"/>
            <x v="17"/>
            <x v="18"/>
            <x v="19"/>
          </reference>
        </references>
      </pivotArea>
    </format>
    <format dxfId="82">
      <pivotArea dataOnly="0" labelOnly="1" fieldPosition="0">
        <references count="2">
          <reference field="0" count="1" selected="0">
            <x v="7"/>
          </reference>
          <reference field="1" count="5">
            <x v="20"/>
            <x v="21"/>
            <x v="22"/>
            <x v="23"/>
            <x v="24"/>
          </reference>
        </references>
      </pivotArea>
    </format>
    <format dxfId="81">
      <pivotArea dataOnly="0" labelOnly="1" fieldPosition="0">
        <references count="2">
          <reference field="0" count="1" selected="0">
            <x v="8"/>
          </reference>
          <reference field="1" count="1">
            <x v="25"/>
          </reference>
        </references>
      </pivotArea>
    </format>
    <format dxfId="80">
      <pivotArea dataOnly="0" labelOnly="1" outline="0" axis="axisValues" fieldPosition="0"/>
    </format>
    <format dxfId="79">
      <pivotArea type="all" dataOnly="0" outline="0" fieldPosition="0"/>
    </format>
    <format dxfId="78">
      <pivotArea outline="0" collapsedLevelsAreSubtotals="1" fieldPosition="0"/>
    </format>
    <format dxfId="77">
      <pivotArea field="0" type="button" dataOnly="0" labelOnly="1" outline="0" axis="axisRow" fieldPosition="0"/>
    </format>
    <format dxfId="76">
      <pivotArea dataOnly="0" labelOnly="1" fieldPosition="0">
        <references count="1">
          <reference field="0" count="0"/>
        </references>
      </pivotArea>
    </format>
    <format dxfId="75">
      <pivotArea dataOnly="0" labelOnly="1" grandRow="1" outline="0" fieldPosition="0"/>
    </format>
    <format dxfId="74">
      <pivotArea dataOnly="0" labelOnly="1" fieldPosition="0">
        <references count="2">
          <reference field="0" count="1" selected="0">
            <x v="1"/>
          </reference>
          <reference field="1" count="1">
            <x v="1"/>
          </reference>
        </references>
      </pivotArea>
    </format>
    <format dxfId="73">
      <pivotArea dataOnly="0" labelOnly="1" fieldPosition="0">
        <references count="2">
          <reference field="0" count="1" selected="0">
            <x v="2"/>
          </reference>
          <reference field="1" count="2">
            <x v="2"/>
            <x v="3"/>
          </reference>
        </references>
      </pivotArea>
    </format>
    <format dxfId="72">
      <pivotArea dataOnly="0" labelOnly="1" fieldPosition="0">
        <references count="2">
          <reference field="0" count="1" selected="0">
            <x v="0"/>
          </reference>
          <reference field="1" count="1">
            <x v="0"/>
          </reference>
        </references>
      </pivotArea>
    </format>
    <format dxfId="71">
      <pivotArea dataOnly="0" labelOnly="1" fieldPosition="0">
        <references count="2">
          <reference field="0" count="1" selected="0">
            <x v="3"/>
          </reference>
          <reference field="1" count="1">
            <x v="4"/>
          </reference>
        </references>
      </pivotArea>
    </format>
    <format dxfId="70">
      <pivotArea dataOnly="0" labelOnly="1" fieldPosition="0">
        <references count="2">
          <reference field="0" count="1" selected="0">
            <x v="4"/>
          </reference>
          <reference field="1" count="10">
            <x v="5"/>
            <x v="6"/>
            <x v="7"/>
            <x v="8"/>
            <x v="9"/>
            <x v="10"/>
            <x v="11"/>
            <x v="12"/>
            <x v="13"/>
            <x v="14"/>
          </reference>
        </references>
      </pivotArea>
    </format>
    <format dxfId="69">
      <pivotArea dataOnly="0" labelOnly="1" fieldPosition="0">
        <references count="2">
          <reference field="0" count="1" selected="0">
            <x v="5"/>
          </reference>
          <reference field="1" count="1">
            <x v="15"/>
          </reference>
        </references>
      </pivotArea>
    </format>
    <format dxfId="68">
      <pivotArea dataOnly="0" labelOnly="1" fieldPosition="0">
        <references count="2">
          <reference field="0" count="1" selected="0">
            <x v="6"/>
          </reference>
          <reference field="1" count="4">
            <x v="16"/>
            <x v="17"/>
            <x v="18"/>
            <x v="19"/>
          </reference>
        </references>
      </pivotArea>
    </format>
    <format dxfId="67">
      <pivotArea dataOnly="0" labelOnly="1" fieldPosition="0">
        <references count="2">
          <reference field="0" count="1" selected="0">
            <x v="7"/>
          </reference>
          <reference field="1" count="5">
            <x v="20"/>
            <x v="21"/>
            <x v="22"/>
            <x v="23"/>
            <x v="24"/>
          </reference>
        </references>
      </pivotArea>
    </format>
    <format dxfId="66">
      <pivotArea dataOnly="0" labelOnly="1" fieldPosition="0">
        <references count="2">
          <reference field="0" count="1" selected="0">
            <x v="8"/>
          </reference>
          <reference field="1" count="1">
            <x v="25"/>
          </reference>
        </references>
      </pivotArea>
    </format>
    <format dxfId="65">
      <pivotArea dataOnly="0" labelOnly="1" outline="0" axis="axisValues" fieldPosition="0"/>
    </format>
    <format dxfId="64">
      <pivotArea type="all" dataOnly="0" outline="0" fieldPosition="0"/>
    </format>
    <format dxfId="63">
      <pivotArea outline="0" collapsedLevelsAreSubtotals="1" fieldPosition="0"/>
    </format>
    <format dxfId="62">
      <pivotArea field="0" type="button" dataOnly="0" labelOnly="1" outline="0" axis="axisRow" fieldPosition="0"/>
    </format>
    <format dxfId="61">
      <pivotArea dataOnly="0" labelOnly="1" fieldPosition="0">
        <references count="1">
          <reference field="0" count="0"/>
        </references>
      </pivotArea>
    </format>
    <format dxfId="60">
      <pivotArea dataOnly="0" labelOnly="1" grandRow="1" outline="0" fieldPosition="0"/>
    </format>
    <format dxfId="59">
      <pivotArea dataOnly="0" labelOnly="1" fieldPosition="0">
        <references count="2">
          <reference field="0" count="1" selected="0">
            <x v="1"/>
          </reference>
          <reference field="1" count="1">
            <x v="1"/>
          </reference>
        </references>
      </pivotArea>
    </format>
    <format dxfId="58">
      <pivotArea dataOnly="0" labelOnly="1" fieldPosition="0">
        <references count="2">
          <reference field="0" count="1" selected="0">
            <x v="2"/>
          </reference>
          <reference field="1" count="2">
            <x v="2"/>
            <x v="3"/>
          </reference>
        </references>
      </pivotArea>
    </format>
    <format dxfId="57">
      <pivotArea dataOnly="0" labelOnly="1" fieldPosition="0">
        <references count="2">
          <reference field="0" count="1" selected="0">
            <x v="0"/>
          </reference>
          <reference field="1" count="1">
            <x v="0"/>
          </reference>
        </references>
      </pivotArea>
    </format>
    <format dxfId="56">
      <pivotArea dataOnly="0" labelOnly="1" fieldPosition="0">
        <references count="2">
          <reference field="0" count="1" selected="0">
            <x v="3"/>
          </reference>
          <reference field="1" count="1">
            <x v="4"/>
          </reference>
        </references>
      </pivotArea>
    </format>
    <format dxfId="55">
      <pivotArea dataOnly="0" labelOnly="1" fieldPosition="0">
        <references count="2">
          <reference field="0" count="1" selected="0">
            <x v="4"/>
          </reference>
          <reference field="1" count="10">
            <x v="5"/>
            <x v="6"/>
            <x v="7"/>
            <x v="8"/>
            <x v="9"/>
            <x v="10"/>
            <x v="11"/>
            <x v="12"/>
            <x v="13"/>
            <x v="14"/>
          </reference>
        </references>
      </pivotArea>
    </format>
    <format dxfId="54">
      <pivotArea dataOnly="0" labelOnly="1" fieldPosition="0">
        <references count="2">
          <reference field="0" count="1" selected="0">
            <x v="5"/>
          </reference>
          <reference field="1" count="1">
            <x v="15"/>
          </reference>
        </references>
      </pivotArea>
    </format>
    <format dxfId="53">
      <pivotArea dataOnly="0" labelOnly="1" fieldPosition="0">
        <references count="2">
          <reference field="0" count="1" selected="0">
            <x v="6"/>
          </reference>
          <reference field="1" count="4">
            <x v="16"/>
            <x v="17"/>
            <x v="18"/>
            <x v="19"/>
          </reference>
        </references>
      </pivotArea>
    </format>
    <format dxfId="52">
      <pivotArea dataOnly="0" labelOnly="1" fieldPosition="0">
        <references count="2">
          <reference field="0" count="1" selected="0">
            <x v="7"/>
          </reference>
          <reference field="1" count="5">
            <x v="20"/>
            <x v="21"/>
            <x v="22"/>
            <x v="23"/>
            <x v="24"/>
          </reference>
        </references>
      </pivotArea>
    </format>
    <format dxfId="51">
      <pivotArea dataOnly="0" labelOnly="1" fieldPosition="0">
        <references count="2">
          <reference field="0" count="1" selected="0">
            <x v="8"/>
          </reference>
          <reference field="1" count="1">
            <x v="25"/>
          </reference>
        </references>
      </pivotArea>
    </format>
    <format dxfId="50">
      <pivotArea dataOnly="0" labelOnly="1" outline="0" axis="axisValues" fieldPosition="0"/>
    </format>
    <format dxfId="49">
      <pivotArea type="all" dataOnly="0" outline="0" fieldPosition="0"/>
    </format>
    <format dxfId="48">
      <pivotArea outline="0" collapsedLevelsAreSubtotals="1" fieldPosition="0"/>
    </format>
    <format dxfId="47">
      <pivotArea dataOnly="0" labelOnly="1" fieldPosition="0">
        <references count="1">
          <reference field="0" count="1">
            <x v="2"/>
          </reference>
        </references>
      </pivotArea>
    </format>
    <format dxfId="46">
      <pivotArea dataOnly="0" labelOnly="1" fieldPosition="0">
        <references count="2">
          <reference field="0" count="1" selected="0">
            <x v="2"/>
          </reference>
          <reference field="1" count="2">
            <x v="2"/>
            <x v="3"/>
          </reference>
        </references>
      </pivotArea>
    </format>
    <format dxfId="45">
      <pivotArea field="0" type="button" dataOnly="0" labelOnly="1" outline="0" axis="axisRow" fieldPosition="0"/>
    </format>
    <format dxfId="44">
      <pivotArea dataOnly="0" labelOnly="1" outline="0" axis="axisValues" fieldPosition="0"/>
    </format>
    <format dxfId="43">
      <pivotArea grandRow="1" outline="0" collapsedLevelsAreSubtotals="1" fieldPosition="0"/>
    </format>
    <format dxfId="42">
      <pivotArea dataOnly="0" labelOnly="1" grandRow="1" outline="0" fieldPosition="0"/>
    </format>
  </formats>
  <pivotHierarchies count="33">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multipleItemSelectionAllowed="1"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pivotHierarchy dragToData="1"/>
    <pivotHierarchy dragToData="1"/>
    <pivotHierarchy dragToData="1" caption="# P. Interesadas"/>
    <pivotHierarchy dragToData="1"/>
    <pivotHierarchy dragToData="1"/>
    <pivotHierarchy dragToData="1"/>
  </pivotHierarchies>
  <pivotTableStyleInfo name="PivotStyleLight16" showRowHeaders="1" showColHeaders="1" showRowStripes="0" showColStripes="0" showLastColumn="1"/>
  <rowHierarchiesUsage count="2">
    <rowHierarchyUsage hierarchyUsage="11"/>
    <rowHierarchyUsage hierarchyUsage="12"/>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Análisis_de_Partes_Interesadas]"/>
        <x15:activeTabTopLevelEntity name="[Grupos_de_Trabajo]"/>
        <x15:activeTabTopLevelEntity name="[Caracterización_de_Partes_Interesadas]"/>
        <x15:activeTabTopLevelEntity name="[Matriz_de_Partes_Interesadas_1]"/>
      </x15:pivotTableUISettings>
    </ext>
    <ext xmlns:xpdl="http://schemas.microsoft.com/office/spreadsheetml/2016/pivotdefaultlayout" uri="{747A6164-185A-40DC-8AA5-F01512510D54}">
      <xpdl:pivotTableDefinition16 EnabledSubtotalsDefault="0" SubtotalsOnTopDefault="0"/>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osExternos_1" connectionId="2" xr16:uid="{E6BC536C-368C-4DD7-ACEB-F3B212C9B8F8}" autoFormatId="16" applyNumberFormats="0" applyBorderFormats="0" applyFontFormats="0" applyPatternFormats="0" applyAlignmentFormats="0" applyWidthHeightFormats="0">
  <queryTableRefresh nextId="9">
    <queryTableFields count="5">
      <queryTableField id="1" name="Parte Interesada" tableColumnId="1"/>
      <queryTableField id="2" name="Tipo de Parte Interesada" tableColumnId="2"/>
      <queryTableField id="7" name="Influencia/Poder" tableColumnId="3"/>
      <queryTableField id="5" name="Interés" tableColumnId="5"/>
      <queryTableField id="6" name="Criticidad" tableColumnId="6"/>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DatosExternos_3" connectionId="1" xr16:uid="{B722E039-1EA2-42E5-AC9A-6E6C5C4A9893}" autoFormatId="16" applyNumberFormats="0" applyBorderFormats="0" applyFontFormats="0" applyPatternFormats="0" applyAlignmentFormats="0" applyWidthHeightFormats="0">
  <queryTableRefresh nextId="9">
    <queryTableFields count="5">
      <queryTableField id="1" name="Dependencia" tableColumnId="1"/>
      <queryTableField id="2" name="Parte Interesada" tableColumnId="2"/>
      <queryTableField id="5" name="Influencia/Poder" tableColumnId="5"/>
      <queryTableField id="6" name="Interés" tableColumnId="6"/>
      <queryTableField id="4" name="Interacciones" tableColumnId="4"/>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DatosExternos_2" connectionId="3" xr16:uid="{5EB26708-BB50-438E-9828-5B2B70D453BF}" autoFormatId="16" applyNumberFormats="0" applyBorderFormats="0" applyFontFormats="0" applyPatternFormats="0" applyAlignmentFormats="0" applyWidthHeightFormats="0">
  <queryTableRefresh nextId="4">
    <queryTableFields count="3">
      <queryTableField id="1" name="Dependencia" tableColumnId="1"/>
      <queryTableField id="2" name="Estructura" tableColumnId="2"/>
      <queryTableField id="3" name="Grupo de trabajo" tableColumnId="3"/>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DatosExternos_1" connectionId="4" xr16:uid="{AE16F9BE-7A51-4E36-8FE8-F3B123AE1F66}" autoFormatId="16" applyNumberFormats="0" applyBorderFormats="0" applyFontFormats="0" applyPatternFormats="0" applyAlignmentFormats="0" applyWidthHeightFormats="0">
  <queryTableRefresh nextId="9">
    <queryTableFields count="8">
      <queryTableField id="1" name="Parte Interesada" tableColumnId="1"/>
      <queryTableField id="2" name="Dependencia" tableColumnId="2"/>
      <queryTableField id="3" name="Proceso" tableColumnId="3"/>
      <queryTableField id="4" name="Tipo de Parte Interesada" tableColumnId="4"/>
      <queryTableField id="5" name="Necesidades" tableColumnId="5"/>
      <queryTableField id="6" name="Expectativa" tableColumnId="6"/>
      <queryTableField id="7" name="Acciones para abordar la necesidad" tableColumnId="7"/>
      <queryTableField id="8" name="Información Documentada de Evidencia" tableColumnId="8"/>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Estructura" xr10:uid="{78CA9176-0056-42FE-B1C9-D512F743C4FF}" sourceName="[Grupos_de_Trabajo].[Estructura]">
  <pivotTables>
    <pivotTable tabId="3" name="TablaDinámica1"/>
    <pivotTable tabId="3" name="TablaDinámica2"/>
  </pivotTables>
  <data>
    <olap pivotCacheId="1287283401">
      <levels count="2">
        <level uniqueName="[Grupos_de_Trabajo].[Estructura].[(All)]" sourceCaption="(All)" count="0"/>
        <level uniqueName="[Grupos_de_Trabajo].[Estructura].[Estructura]" sourceCaption="Estructura" count="10">
          <ranges>
            <range startItem="0">
              <i n="[Grupos_de_Trabajo].[Estructura].&amp;[Oficina de Control Interno]" c="Oficina de Control Interno"/>
              <i n="[Grupos_de_Trabajo].[Estructura].&amp;[Oficina de Planeación]" c="Oficina de Planeación"/>
              <i n="[Grupos_de_Trabajo].[Estructura].&amp;[Oficina Jurídica]" c="Oficina Jurídica"/>
              <i n="[Grupos_de_Trabajo].[Estructura].&amp;[Presidencia]" c="Presidencia"/>
              <i n="[Grupos_de_Trabajo].[Estructura].&amp;[Vicepresidencia Administrativa]" c="Vicepresidencia Administrativa"/>
              <i n="[Grupos_de_Trabajo].[Estructura].&amp;[Vicepresidencia Comercial]" c="Vicepresidencia Comercial"/>
              <i n="[Grupos_de_Trabajo].[Estructura].&amp;[Vicepresidencia Financiera]" c="Vicepresidencia Financiera"/>
              <i n="[Grupos_de_Trabajo].[Estructura].&amp;[Vicepresidencia Operativa]" c="Vicepresidencia Operativa"/>
              <i n="[Grupos_de_Trabajo].[Estructura].&amp;" c="(en blanco)"/>
              <i n="[Grupos_de_Trabajo].[Estructura].&amp;[Revisar]" c="Revisar"/>
            </range>
          </ranges>
        </level>
      </levels>
      <selections count="1">
        <selection n="[Grupos_de_Trabajo].[Estructura].&amp;[Oficina Jurídica]"/>
      </selections>
    </olap>
  </data>
  <extLst>
    <x:ext xmlns:x15="http://schemas.microsoft.com/office/spreadsheetml/2010/11/main" uri="{470722E0-AACD-4C17-9CDC-17EF765DBC7E}">
      <x15:slicerCacheHideItemsWithNoData count="1">
        <x15:slicerCacheOlapLevelName uniqueName="[Grupos_de_Trabajo].[Estructura].[Estructura]" count="0"/>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Grupo_de_trabajo" xr10:uid="{02094215-C2D8-49F3-8223-60882100EC74}" sourceName="[Grupos_de_Trabajo].[Grupo de trabajo]">
  <pivotTables>
    <pivotTable tabId="3" name="TablaDinámica1"/>
    <pivotTable tabId="3" name="TablaDinámica2"/>
  </pivotTables>
  <data>
    <olap pivotCacheId="1287283401">
      <levels count="2">
        <level uniqueName="[Grupos_de_Trabajo].[Grupo de trabajo].[(All)]" sourceCaption="(All)" count="0"/>
        <level uniqueName="[Grupos_de_Trabajo].[Grupo de trabajo].[Grupo de trabajo]" sourceCaption="Grupo de trabajo" count="27">
          <ranges>
            <range startItem="0">
              <i n="[Grupos_de_Trabajo].[Grupo de trabajo].&amp;[Oficina Jurídica]" c="Oficina Jurídica"/>
              <i n="[Grupos_de_Trabajo].[Grupo de trabajo].&amp;[ Gerencia Logísitica]" c=" Gerencia Logísitica" nd="1"/>
              <i n="[Grupos_de_Trabajo].[Grupo de trabajo].&amp;[Comunicaciones]" c="Comunicaciones" nd="1"/>
              <i n="[Grupos_de_Trabajo].[Grupo de trabajo].&amp;[Costos]" c="Costos" nd="1"/>
              <i n="[Grupos_de_Trabajo].[Grupo de trabajo].&amp;[Departamento administrativo]" c="Departamento administrativo" nd="1"/>
              <i n="[Grupos_de_Trabajo].[Grupo de trabajo].&amp;[Departamento administrativo - Gestión Ambiental]" c="Departamento administrativo - Gestión Ambiental" nd="1"/>
              <i n="[Grupos_de_Trabajo].[Grupo de trabajo].&amp;[Departamento administrativo - Seguridad Aeroportuaria]" c="Departamento administrativo - Seguridad Aeroportuaria" nd="1"/>
              <i n="[Grupos_de_Trabajo].[Grupo de trabajo].&amp;[Departamento de Abastecimiento]" c="Departamento de Abastecimiento" nd="1"/>
              <i n="[Grupos_de_Trabajo].[Grupo de trabajo].&amp;[Departamento de Aseguramiento de la Calidad y Seguridad Operacional]" c="Departamento de Aseguramiento de la Calidad y Seguridad Operacional" nd="1"/>
              <i n="[Grupos_de_Trabajo].[Grupo de trabajo].&amp;[Departamento de las TICS]" c="Departamento de las TICS" nd="1"/>
              <i n="[Grupos_de_Trabajo].[Grupo de trabajo].&amp;[Departamento de Talento Humano]" c="Departamento de Talento Humano" nd="1"/>
              <i n="[Grupos_de_Trabajo].[Grupo de trabajo].&amp;[Departamento de Talento Humano - Seguridad y Salud en el Trabajo]" c="Departamento de Talento Humano - Seguridad y Salud en el Trabajo" nd="1"/>
              <i n="[Grupos_de_Trabajo].[Grupo de trabajo].&amp;[Gerencia de Mantenimiento]" c="Gerencia de Mantenimiento" nd="1"/>
              <i n="[Grupos_de_Trabajo].[Grupo de trabajo].&amp;[Gerencia Logística]" c="Gerencia Logística" nd="1"/>
              <i n="[Grupos_de_Trabajo].[Grupo de trabajo].&amp;[Gerencia Logística - Grupo Contractual]" c="Gerencia Logística - Grupo Contractual" nd="1"/>
              <i n="[Grupos_de_Trabajo].[Grupo de trabajo].&amp;[Gerencia Logística - Grupo de Comercio Exterior]" c="Gerencia Logística - Grupo de Comercio Exterior" nd="1"/>
              <i n="[Grupos_de_Trabajo].[Grupo de trabajo].&amp;[Grupo CECSA]" c="Grupo CECSA" nd="1"/>
              <i n="[Grupos_de_Trabajo].[Grupo de trabajo].&amp;[Grupo de Contabilidad]" c="Grupo de Contabilidad" nd="1"/>
              <i n="[Grupos_de_Trabajo].[Grupo de trabajo].&amp;[Grupo de Tesorería]" c="Grupo de Tesorería" nd="1"/>
              <i n="[Grupos_de_Trabajo].[Grupo de trabajo].&amp;[Grupo Gestión Proyectos e Innovación]" c="Grupo Gestión Proyectos e Innovación" nd="1"/>
              <i n="[Grupos_de_Trabajo].[Grupo de trabajo].&amp;[Oficina de Control Calidad]" c="Oficina de Control Calidad" nd="1"/>
              <i n="[Grupos_de_Trabajo].[Grupo de trabajo].&amp;[Oficina de Control Interno]" c="Oficina de Control Interno" nd="1"/>
              <i n="[Grupos_de_Trabajo].[Grupo de trabajo].&amp;[Oficina de Planeación]" c="Oficina de Planeación" nd="1"/>
              <i n="[Grupos_de_Trabajo].[Grupo de trabajo].&amp;[Presupuesto]" c="Presupuesto" nd="1"/>
              <i n="[Grupos_de_Trabajo].[Grupo de trabajo].&amp;[Revisar]" c="Revisar" nd="1"/>
              <i n="[Grupos_de_Trabajo].[Grupo de trabajo].&amp;[Vicepresidencia Comercial]" c="Vicepresidencia Comercial" nd="1"/>
              <i n="[Grupos_de_Trabajo].[Grupo de trabajo].&amp;" c="(en blanco)" nd="1"/>
            </range>
          </ranges>
        </level>
      </levels>
      <selections count="1">
        <selection n="[Grupos_de_Trabajo].[Grupo de trabajo].[All]"/>
      </selections>
    </olap>
  </data>
  <extLst>
    <x:ext xmlns:x15="http://schemas.microsoft.com/office/spreadsheetml/2010/11/main" uri="{470722E0-AACD-4C17-9CDC-17EF765DBC7E}">
      <x15:slicerCacheHideItemsWithNoData count="1">
        <x15:slicerCacheOlapLevelName uniqueName="[Grupos_de_Trabajo].[Grupo de trabajo].[Grupo de trabajo]" count="26"/>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Tipo_de_Parte_Interesada" xr10:uid="{7BF2810B-C4FB-45AD-B98F-634A1B853746}" sourceName="[Caracterización_de_Partes_Interesadas].[Tipo de Parte Interesada]">
  <pivotTables>
    <pivotTable tabId="3" name="TablaDinámica1"/>
    <pivotTable tabId="3" name="TablaDinámica2"/>
  </pivotTables>
  <data>
    <olap pivotCacheId="804389720">
      <levels count="2">
        <level uniqueName="[Caracterización_de_Partes_Interesadas].[Tipo de Parte Interesada].[(All)]" sourceCaption="(All)" count="0"/>
        <level uniqueName="[Caracterización_de_Partes_Interesadas].[Tipo de Parte Interesada].[Tipo de Parte Interesada]" sourceCaption="Tipo de Parte Interesada" count="3">
          <ranges>
            <range startItem="0">
              <i n="[Caracterización_de_Partes_Interesadas].[Tipo de Parte Interesada].&amp;[Externa]" c="Externa"/>
              <i n="[Caracterización_de_Partes_Interesadas].[Tipo de Parte Interesada].&amp;" c="(en blanco)"/>
              <i n="[Caracterización_de_Partes_Interesadas].[Tipo de Parte Interesada].&amp;[Interna]" c="Interna" nd="1"/>
            </range>
          </ranges>
        </level>
      </levels>
      <selections count="1">
        <selection n="[Caracterización_de_Partes_Interesadas].[Tipo de Parte Interesada].[All]"/>
      </selections>
    </olap>
  </data>
  <extLst>
    <x:ext xmlns:x15="http://schemas.microsoft.com/office/spreadsheetml/2010/11/main" uri="{470722E0-AACD-4C17-9CDC-17EF765DBC7E}">
      <x15:slicerCacheHideItemsWithNoData count="1">
        <x15:slicerCacheOlapLevelName uniqueName="[Caracterización_de_Partes_Interesadas].[Tipo de Parte Interesada].[Tipo de Parte Interesada]" count="1"/>
      </x15:slicerCacheHideItemsWithNoData>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Parte_Interesada" xr10:uid="{8AF185C5-8FAA-4200-A2F2-626C4A94FC4F}" sourceName="[Matriz_de_Partes_Interesadas_1].[Parte Interesada]">
  <pivotTables>
    <pivotTable tabId="3" name="TablaDinámica1"/>
  </pivotTables>
  <data>
    <olap pivotCacheId="804389720">
      <levels count="2">
        <level uniqueName="[Matriz_de_Partes_Interesadas_1].[Parte Interesada].[(All)]" sourceCaption="(All)" count="0"/>
        <level uniqueName="[Matriz_de_Partes_Interesadas_1].[Parte Interesada].[Parte Interesada]" sourceCaption="Parte Interesada" count="122">
          <ranges>
            <range startItem="0">
              <i n="[Matriz_de_Partes_Interesadas_1].[Parte Interesada].&amp;[Despachos Judiciales]" c="Despachos Judiciales"/>
              <i n="[Matriz_de_Partes_Interesadas_1].[Parte Interesada].&amp;[Entes de Control]" c="Entes de Control"/>
              <i n="[Matriz_de_Partes_Interesadas_1].[Parte Interesada].&amp;[Entidades Privadas]" c="Entidades Privadas"/>
              <i n="[Matriz_de_Partes_Interesadas_1].[Parte Interesada].&amp;[Entidades Publicas]" c="Entidades Publicas"/>
              <i n="[Matriz_de_Partes_Interesadas_1].[Parte Interesada].&amp;[Personas Naturales]" c="Personas Naturales"/>
              <i n="[Matriz_de_Partes_Interesadas_1].[Parte Interesada].&amp;[Todas las áreas]" c="Todas las áreas"/>
              <i n="[Matriz_de_Partes_Interesadas_1].[Parte Interesada].&amp;[Vicepresidencia Administrativa]" c="Vicepresidencia Administrativa"/>
              <i n="[Matriz_de_Partes_Interesadas_1].[Parte Interesada].&amp;[Administradora de Riesgos Laborales (ARL)]" c="Administradora de Riesgos Laborales (ARL)" nd="1"/>
              <i n="[Matriz_de_Partes_Interesadas_1].[Parte Interesada].&amp;[Agencia Jurídica del Estado]" c="Agencia Jurídica del Estado" nd="1"/>
              <i n="[Matriz_de_Partes_Interesadas_1].[Parte Interesada].&amp;[Agentes de carga internacional]" c="Agentes de carga internacional" nd="1"/>
              <i n="[Matriz_de_Partes_Interesadas_1].[Parte Interesada].&amp;[Aliados y/o Socios Estratégicos]" c="Aliados y/o Socios Estratégicos" nd="1"/>
              <i n="[Matriz_de_Partes_Interesadas_1].[Parte Interesada].&amp;[Archivo General de la Nación]" c="Archivo General de la Nación" nd="1"/>
              <i n="[Matriz_de_Partes_Interesadas_1].[Parte Interesada].&amp;[Asamblea de Accionistas]" c="Asamblea de Accionistas" nd="1"/>
              <i n="[Matriz_de_Partes_Interesadas_1].[Parte Interesada].&amp;[Asociación Nacional de Empresarios de Colombia-ANDI]" c="Asociación Nacional de Empresarios de Colombia-ANDI" nd="1"/>
              <i n="[Matriz_de_Partes_Interesadas_1].[Parte Interesada].&amp;[Asociaciones de recicladores]" c="Asociaciones de recicladores" nd="1"/>
              <i n="[Matriz_de_Partes_Interesadas_1].[Parte Interesada].&amp;[Autoridades Aeronáuticas]" c="Autoridades Aeronáuticas" nd="1"/>
              <i n="[Matriz_de_Partes_Interesadas_1].[Parte Interesada].&amp;[Banco de la Republica]" c="Banco de la Republica" nd="1"/>
              <i n="[Matriz_de_Partes_Interesadas_1].[Parte Interesada].&amp;[Brampton Consulting ZFB]" c="Brampton Consulting ZFB" nd="1"/>
              <i n="[Matriz_de_Partes_Interesadas_1].[Parte Interesada].&amp;[Cámara de Comercio de Bogotá]" c="Cámara de Comercio de Bogotá" nd="1"/>
              <i n="[Matriz_de_Partes_Interesadas_1].[Parte Interesada].&amp;[Cámara de Representantes]" c="Cámara de Representantes" nd="1"/>
              <i n="[Matriz_de_Partes_Interesadas_1].[Parte Interesada].&amp;[Ciudadanía (Pagina Web | Redes Sociales)]" c="Ciudadanía (Pagina Web | Redes Sociales)" nd="1"/>
              <i n="[Matriz_de_Partes_Interesadas_1].[Parte Interesada].&amp;[Cliente Airbus]" c="Cliente Airbus" nd="1"/>
              <i n="[Matriz_de_Partes_Interesadas_1].[Parte Interesada].&amp;[Cliente Armada Nacional]" c="Cliente Armada Nacional" nd="1"/>
              <i n="[Matriz_de_Partes_Interesadas_1].[Parte Interesada].&amp;[Cliente Avianca]" c="Cliente Avianca" nd="1"/>
              <i n="[Matriz_de_Partes_Interesadas_1].[Parte Interesada].&amp;[Cliente COTECMAR]" c="Cliente COTECMAR" nd="1"/>
              <i n="[Matriz_de_Partes_Interesadas_1].[Parte Interesada].&amp;[Cliente Ejercito Nacional]" c="Cliente Ejercito Nacional" nd="1"/>
              <i n="[Matriz_de_Partes_Interesadas_1].[Parte Interesada].&amp;[Cliente Fuerza Aérea Colombiana]" c="Cliente Fuerza Aérea Colombiana" nd="1"/>
              <i n="[Matriz_de_Partes_Interesadas_1].[Parte Interesada].&amp;[Cliente IEA (Interejecutiva de Aviación)]" c="Cliente IEA (Interejecutiva de Aviación)" nd="1"/>
              <i n="[Matriz_de_Partes_Interesadas_1].[Parte Interesada].&amp;[Cliente IGAC]" c="Cliente IGAC" nd="1"/>
              <i n="[Matriz_de_Partes_Interesadas_1].[Parte Interesada].&amp;[Cliente JeSmart]" c="Cliente JeSmart" nd="1"/>
              <i n="[Matriz_de_Partes_Interesadas_1].[Parte Interesada].&amp;[Cliente Policía Nacional]" c="Cliente Policía Nacional" nd="1"/>
              <i n="[Matriz_de_Partes_Interesadas_1].[Parte Interesada].&amp;[Cliente SMX / INL / PAE-AMENTUM]" c="Cliente SMX / INL / PAE-AMENTUM" nd="1"/>
              <i n="[Matriz_de_Partes_Interesadas_1].[Parte Interesada].&amp;[Clientes]" c="Clientes" nd="1"/>
              <i n="[Matriz_de_Partes_Interesadas_1].[Parte Interesada].&amp;[Clientes Canal Civil]" c="Clientes Canal Civil" nd="1"/>
              <i n="[Matriz_de_Partes_Interesadas_1].[Parte Interesada].&amp;[Comité de auditoría]" c="Comité de auditoría" nd="1"/>
              <i n="[Matriz_de_Partes_Interesadas_1].[Parte Interesada].&amp;[Comité de Coordinación del Sistema de Control Interno]" c="Comité de Coordinación del Sistema de Control Interno" nd="1"/>
              <i n="[Matriz_de_Partes_Interesadas_1].[Parte Interesada].&amp;[Comité de proyectos]" c="Comité de proyectos" nd="1"/>
              <i n="[Matriz_de_Partes_Interesadas_1].[Parte Interesada].&amp;[Comités de apoyo a la gestión SST (COPASST, COCOLA y brigada de emergencias)]" c="Comités de apoyo a la gestión SST (COPASST, COCOLA y brigada de emergencias)" nd="1"/>
              <i n="[Matriz_de_Partes_Interesadas_1].[Parte Interesada].&amp;[Comunidad vecina]" c="Comunidad vecina" nd="1"/>
              <i n="[Matriz_de_Partes_Interesadas_1].[Parte Interesada].&amp;[Congreso de la República]" c="Congreso de la República" nd="1"/>
              <i n="[Matriz_de_Partes_Interesadas_1].[Parte Interesada].&amp;[Contaduría General de la Nación]" c="Contaduría General de la Nación" nd="1"/>
              <i n="[Matriz_de_Partes_Interesadas_1].[Parte Interesada].&amp;[Contraloría General de la República]" c="Contraloría General de la República" nd="1"/>
              <i n="[Matriz_de_Partes_Interesadas_1].[Parte Interesada].&amp;[Cuerpo Nacional de Bomberos]" c="Cuerpo Nacional de Bomberos" nd="1"/>
              <i n="[Matriz_de_Partes_Interesadas_1].[Parte Interesada].&amp;[Departamento Administrativo de la Función Pública - DAFP]" c="Departamento Administrativo de la Función Pública - DAFP" nd="1"/>
              <i n="[Matriz_de_Partes_Interesadas_1].[Parte Interesada].&amp;[Departamento Administrativo Nacional de Estadística - DANE]" c="Departamento Administrativo Nacional de Estadística - DANE" nd="1"/>
              <i n="[Matriz_de_Partes_Interesadas_1].[Parte Interesada].&amp;[Departamento Nacional de Planeación - DNP]" c="Departamento Nacional de Planeación - DNP" nd="1"/>
              <i n="[Matriz_de_Partes_Interesadas_1].[Parte Interesada].&amp;[Dirección de Impuestos y Aduanas Nacionales -DIAN]" c="Dirección de Impuestos y Aduanas Nacionales -DIAN" nd="1"/>
              <i n="[Matriz_de_Partes_Interesadas_1].[Parte Interesada].&amp;[Dirección Nacional de Derechos de Autor]" c="Dirección Nacional de Derechos de Autor" nd="1"/>
              <i n="[Matriz_de_Partes_Interesadas_1].[Parte Interesada].&amp;[Empresas Aeronáuticas del Sector]" c="Empresas Aeronáuticas del Sector" nd="1"/>
              <i n="[Matriz_de_Partes_Interesadas_1].[Parte Interesada].&amp;[Empresas apadrinadas]" c="Empresas apadrinadas" nd="1"/>
              <i n="[Matriz_de_Partes_Interesadas_1].[Parte Interesada].&amp;[Entes Certificadores]" c="Entes Certificadores" nd="1"/>
              <i n="[Matriz_de_Partes_Interesadas_1].[Parte Interesada].&amp;[Entidades de Seguridad social y Prestadoras de Servicios (EPS, Fondos de pensión,Arl, fondos de cesantias)]" c="Entidades de Seguridad social y Prestadoras de Servicios (EPS, Fondos de pensión,Arl, fondos de cesantias)" nd="1"/>
              <i n="[Matriz_de_Partes_Interesadas_1].[Parte Interesada].&amp;[EPS]" c="EPS" nd="1"/>
              <i n="[Matriz_de_Partes_Interesadas_1].[Parte Interesada].&amp;[Fondo Nacional del Ahorro]" c="Fondo Nacional del Ahorro" nd="1"/>
              <i n="[Matriz_de_Partes_Interesadas_1].[Parte Interesada].&amp;[Gerentes de Proyecto]" c="Gerentes de Proyecto" nd="1"/>
              <i n="[Matriz_de_Partes_Interesadas_1].[Parte Interesada].&amp;[Grupo Social y Empresarial de la Defensa]" c="Grupo Social y Empresarial de la Defensa" nd="1"/>
              <i n="[Matriz_de_Partes_Interesadas_1].[Parte Interesada].&amp;[Instituto de Hidrología, Meteorología y Estudios Ambientales - IDEAM]" c="Instituto de Hidrología, Meteorología y Estudios Ambientales - IDEAM" nd="1"/>
              <i n="[Matriz_de_Partes_Interesadas_1].[Parte Interesada].&amp;[Junta Directiva]" c="Junta Directiva" nd="1"/>
              <i n="[Matriz_de_Partes_Interesadas_1].[Parte Interesada].&amp;[Medios de comunicación]" c="Medios de comunicación" nd="1"/>
              <i n="[Matriz_de_Partes_Interesadas_1].[Parte Interesada].&amp;[Ministerio de Ciencia, Tecnología e Innovación]" c="Ministerio de Ciencia, Tecnología e Innovación" nd="1"/>
              <i n="[Matriz_de_Partes_Interesadas_1].[Parte Interesada].&amp;[Ministerio de Comercio Industria y Turismo]" c="Ministerio de Comercio Industria y Turismo" nd="1"/>
              <i n="[Matriz_de_Partes_Interesadas_1].[Parte Interesada].&amp;[Ministerio de Comercio, Industria y Turismo_x000a_Secretaria Desarrollo Economico]" c="Ministerio de Comercio, Industria y Turismo_x000a_Secretaria Desarrollo Economico" nd="1"/>
              <i n="[Matriz_de_Partes_Interesadas_1].[Parte Interesada].&amp;[Ministerio de Defensa Nacional]" c="Ministerio de Defensa Nacional" nd="1"/>
              <i n="[Matriz_de_Partes_Interesadas_1].[Parte Interesada].&amp;[Ministerio de Educación]" c="Ministerio de Educación" nd="1"/>
              <i n="[Matriz_de_Partes_Interesadas_1].[Parte Interesada].&amp;[Ministerio de Hacienda y Crédito Público]" c="Ministerio de Hacienda y Crédito Público" nd="1"/>
              <i n="[Matriz_de_Partes_Interesadas_1].[Parte Interesada].&amp;[Ministerio de Medio Ambiente y Desarrollo]" c="Ministerio de Medio Ambiente y Desarrollo" nd="1"/>
              <i n="[Matriz_de_Partes_Interesadas_1].[Parte Interesada].&amp;[Ministerio de minas y energía]" c="Ministerio de minas y energía" nd="1"/>
              <i n="[Matriz_de_Partes_Interesadas_1].[Parte Interesada].&amp;[Ministerio de Salud y Protección Social]" c="Ministerio de Salud y Protección Social" nd="1"/>
              <i n="[Matriz_de_Partes_Interesadas_1].[Parte Interesada].&amp;[Ministerio de Tecnologías de Información y Comunicaciones]" c="Ministerio de Tecnologías de Información y Comunicaciones" nd="1"/>
              <i n="[Matriz_de_Partes_Interesadas_1].[Parte Interesada].&amp;[Ministerio de Trabajo]" c="Ministerio de Trabajo" nd="1"/>
              <i n="[Matriz_de_Partes_Interesadas_1].[Parte Interesada].&amp;[Ministerio de transporte]" c="Ministerio de transporte" nd="1"/>
              <i n="[Matriz_de_Partes_Interesadas_1].[Parte Interesada].&amp;[Ministerio del Interior]" c="Ministerio del Interior" nd="1"/>
              <i n="[Matriz_de_Partes_Interesadas_1].[Parte Interesada].&amp;[Oficina de Control Interno]" c="Oficina de Control Interno" nd="1"/>
              <i n="[Matriz_de_Partes_Interesadas_1].[Parte Interesada].&amp;[Oficina de Planeación]" c="Oficina de Planeación" nd="1"/>
              <i n="[Matriz_de_Partes_Interesadas_1].[Parte Interesada].&amp;[Oficina de Planeación - Grupo Gestión Proyectos e Innovación]" c="Oficina de Planeación - Grupo Gestión Proyectos e Innovación" nd="1"/>
              <i n="[Matriz_de_Partes_Interesadas_1].[Parte Interesada].&amp;[Oficina de Planeación - Oficial de cumplimiento]" c="Oficina de Planeación - Oficial de cumplimiento" nd="1"/>
              <i n="[Matriz_de_Partes_Interesadas_1].[Parte Interesada].&amp;[Oficina de Planeación, Innovación y Desarrollo]" c="Oficina de Planeación, Innovación y Desarrollo" nd="1"/>
              <i n="[Matriz_de_Partes_Interesadas_1].[Parte Interesada].&amp;[Oficina Jurídica]" c="Oficina Jurídica" nd="1"/>
              <i n="[Matriz_de_Partes_Interesadas_1].[Parte Interesada].&amp;[OPAIN S.A]" c="OPAIN S.A" nd="1"/>
              <i n="[Matriz_de_Partes_Interesadas_1].[Parte Interesada].&amp;[Policía Nacional - Dirección de Antinarcóticos]" c="Policía Nacional - Dirección de Antinarcóticos" nd="1"/>
              <i n="[Matriz_de_Partes_Interesadas_1].[Parte Interesada].&amp;[Presidencia]" c="Presidencia" nd="1"/>
              <i n="[Matriz_de_Partes_Interesadas_1].[Parte Interesada].&amp;[Procuraduría General de la Nación]" c="Procuraduría General de la Nación" nd="1"/>
              <i n="[Matriz_de_Partes_Interesadas_1].[Parte Interesada].&amp;[Proveedor (Personal Natural - Centrol de Entrenamiento)]" c="Proveedor (Personal Natural - Centrol de Entrenamiento)" nd="1"/>
              <i n="[Matriz_de_Partes_Interesadas_1].[Parte Interesada].&amp;[Proveedor de funcionamiento]" c="Proveedor de funcionamiento" nd="1"/>
              <i n="[Matriz_de_Partes_Interesadas_1].[Parte Interesada].&amp;[Proveedor pruebas psicotécnicas]" c="Proveedor pruebas psicotécnicas" nd="1"/>
              <i n="[Matriz_de_Partes_Interesadas_1].[Parte Interesada].&amp;[Proveedor servicio de vigilancia privada]" c="Proveedor servicio de vigilancia privada" nd="1"/>
              <i n="[Matriz_de_Partes_Interesadas_1].[Parte Interesada].&amp;[Proveedores]" c="Proveedores" nd="1"/>
              <i n="[Matriz_de_Partes_Interesadas_1].[Parte Interesada].&amp;[Proveedores / Aliados]" c="Proveedores / Aliados" nd="1"/>
              <i n="[Matriz_de_Partes_Interesadas_1].[Parte Interesada].&amp;[Revisoría Fiscal]" c="Revisoría Fiscal" nd="1"/>
              <i n="[Matriz_de_Partes_Interesadas_1].[Parte Interesada].&amp;[Secretaría de Salud]" c="Secretaría de Salud" nd="1"/>
              <i n="[Matriz_de_Partes_Interesadas_1].[Parte Interesada].&amp;[Secretaria de Salud de Fontibón]" c="Secretaria de Salud de Fontibón" nd="1"/>
              <i n="[Matriz_de_Partes_Interesadas_1].[Parte Interesada].&amp;[Secretaría de Transparencia]" c="Secretaría de Transparencia" nd="1"/>
              <i n="[Matriz_de_Partes_Interesadas_1].[Parte Interesada].&amp;[Secretaría Distrital de Ambiente]" c="Secretaría Distrital de Ambiente" nd="1"/>
              <i n="[Matriz_de_Partes_Interesadas_1].[Parte Interesada].&amp;[Secretaría Distrital de Hacienda]" c="Secretaría Distrital de Hacienda" nd="1"/>
              <i n="[Matriz_de_Partes_Interesadas_1].[Parte Interesada].&amp;[Secretaría Distrital de Salud]" c="Secretaría Distrital de Salud" nd="1"/>
              <i n="[Matriz_de_Partes_Interesadas_1].[Parte Interesada].&amp;[Servicio Nacional de Aprendizaje - SENA]" c="Servicio Nacional de Aprendizaje - SENA" nd="1"/>
              <i n="[Matriz_de_Partes_Interesadas_1].[Parte Interesada].&amp;[SIGCA]" c="SIGCA" nd="1"/>
              <i n="[Matriz_de_Partes_Interesadas_1].[Parte Interesada].&amp;[todas areas - educación posgradual]" c="todas areas - educación posgradual" nd="1"/>
              <i n="[Matriz_de_Partes_Interesadas_1].[Parte Interesada].&amp;[Todas las dependencias]" c="Todas las dependencias" nd="1"/>
              <i n="[Matriz_de_Partes_Interesadas_1].[Parte Interesada].&amp;[Unidad Administrativa Especial de Aeronáutica Civil]" c="Unidad Administrativa Especial de Aeronáutica Civil" nd="1"/>
              <i n="[Matriz_de_Partes_Interesadas_1].[Parte Interesada].&amp;[Unidad de Información y Análisis Financiero UIAF]" c="Unidad de Información y Análisis Financiero UIAF" nd="1"/>
              <i n="[Matriz_de_Partes_Interesadas_1].[Parte Interesada].&amp;[Universidades_x000a_Centros de Formación_x000a_Centros de Investigación]" c="Universidades_x000a_Centros de Formación_x000a_Centros de Investigación" nd="1"/>
              <i n="[Matriz_de_Partes_Interesadas_1].[Parte Interesada].&amp;[Vicepresidencia Administrativa - Departamento Administrativo]" c="Vicepresidencia Administrativa - Departamento Administrativo" nd="1"/>
              <i n="[Matriz_de_Partes_Interesadas_1].[Parte Interesada].&amp;[Vicepresidencia Administrativa - Departamento Administrativo - Seguridad Física]" c="Vicepresidencia Administrativa - Departamento Administrativo - Seguridad Física" nd="1"/>
              <i n="[Matriz_de_Partes_Interesadas_1].[Parte Interesada].&amp;[Vicepresidencia Administrativa - Departamento de las TICS]" c="Vicepresidencia Administrativa - Departamento de las TICS" nd="1"/>
              <i n="[Matriz_de_Partes_Interesadas_1].[Parte Interesada].&amp;[Vicepresidencia Administrativa - Departamento de Talento Humano]" c="Vicepresidencia Administrativa - Departamento de Talento Humano" nd="1"/>
              <i n="[Matriz_de_Partes_Interesadas_1].[Parte Interesada].&amp;[Vicepresidencia Administrativa - Departamento de Talento Humano - Seguridad y Salud en el Trabajo]" c="Vicepresidencia Administrativa - Departamento de Talento Humano - Seguridad y Salud en el Trabajo" nd="1"/>
              <i n="[Matriz_de_Partes_Interesadas_1].[Parte Interesada].&amp;[Vicepresidencia Administrativa - Gerencia Logística]" c="Vicepresidencia Administrativa - Gerencia Logística" nd="1"/>
              <i n="[Matriz_de_Partes_Interesadas_1].[Parte Interesada].&amp;[Vicepresidencia Administrativa - Gerencia Logística - Grupo Comercio Exterior]" c="Vicepresidencia Administrativa - Gerencia Logística - Grupo Comercio Exterior" nd="1"/>
              <i n="[Matriz_de_Partes_Interesadas_1].[Parte Interesada].&amp;[Vicepresidencia Administrativa - Gerencia Logística - Grupo de Comercio Exterior]" c="Vicepresidencia Administrativa - Gerencia Logística - Grupo de Comercio Exterior" nd="1"/>
              <i n="[Matriz_de_Partes_Interesadas_1].[Parte Interesada].&amp;[Vicepresidencia Comercial]" c="Vicepresidencia Comercial" nd="1"/>
              <i n="[Matriz_de_Partes_Interesadas_1].[Parte Interesada].&amp;[Vicepresidencia Financiera]" c="Vicepresidencia Financiera" nd="1"/>
              <i n="[Matriz_de_Partes_Interesadas_1].[Parte Interesada].&amp;[Vicepresidencia Operativa]" c="Vicepresidencia Operativa" nd="1"/>
              <i n="[Matriz_de_Partes_Interesadas_1].[Parte Interesada].&amp;[Vicepresidencia Operativa - Departamento de Abastecimiento]" c="Vicepresidencia Operativa - Departamento de Abastecimiento" nd="1"/>
              <i n="[Matriz_de_Partes_Interesadas_1].[Parte Interesada].&amp;[Vicepresidencia Operativa - Departamento de Aseguramiento de la Calidad y Seguridad Operacional]" c="Vicepresidencia Operativa - Departamento de Aseguramiento de la Calidad y Seguridad Operacional" nd="1"/>
              <i n="[Matriz_de_Partes_Interesadas_1].[Parte Interesada].&amp;[Vicepresidencia Operativa - Departamento de Entrenamiento]" c="Vicepresidencia Operativa - Departamento de Entrenamiento" nd="1"/>
              <i n="[Matriz_de_Partes_Interesadas_1].[Parte Interesada].&amp;[Vicepresidencia Operativa - Gerencia de Diseño y Desarrollo]" c="Vicepresidencia Operativa - Gerencia de Diseño y Desarrollo" nd="1"/>
              <i n="[Matriz_de_Partes_Interesadas_1].[Parte Interesada].&amp;[Vicepresidencia Operativa - Gerencia de Mantenimiento]" c="Vicepresidencia Operativa - Gerencia de Mantenimiento" nd="1"/>
              <i n="[Matriz_de_Partes_Interesadas_1].[Parte Interesada].&amp;[Vicepresidencia Operativa - Gerencia de Producción]" c="Vicepresidencia Operativa - Gerencia de Producción" nd="1"/>
              <i n="[Matriz_de_Partes_Interesadas_1].[Parte Interesada].&amp;[Vicepresidencia Operativa - Oficina de Control Calidad]" c="Vicepresidencia Operativa - Oficina de Control Calidad" nd="1"/>
              <i n="[Matriz_de_Partes_Interesadas_1].[Parte Interesada].&amp;[VUR (Ventanilla Única de Radicación)]" c="VUR (Ventanilla Única de Radicación)" nd="1"/>
              <i n="[Matriz_de_Partes_Interesadas_1].[Parte Interesada].&amp;[Zona Franca de Bogotá - ZFB]" c="Zona Franca de Bogotá - ZFB" nd="1"/>
            </range>
          </ranges>
        </level>
      </levels>
      <selections count="1">
        <selection n="[Matriz_de_Partes_Interesadas_1].[Parte Interesada].[All]"/>
      </selections>
    </olap>
  </data>
  <extLst>
    <x:ext xmlns:x15="http://schemas.microsoft.com/office/spreadsheetml/2010/11/main" uri="{470722E0-AACD-4C17-9CDC-17EF765DBC7E}">
      <x15:slicerCacheHideItemsWithNoData count="1">
        <x15:slicerCacheOlapLevelName uniqueName="[Matriz_de_Partes_Interesadas_1].[Parte Interesada].[Parte Interesada]" count="115"/>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Estructura" xr10:uid="{8F36FEE4-E0B8-4EB2-A68A-589D45B9D50A}" cache="SegmentaciónDeDatos_Estructura" caption="Estructura" columnCount="2" level="1" style="SlicerStyleOther2" rowHeight="257175"/>
  <slicer name="Grupo de trabajo" xr10:uid="{CBE2C330-E4E4-40CC-BD42-E624F0080A36}" cache="SegmentaciónDeDatos_Grupo_de_trabajo" caption="Grupo de trabajo" columnCount="2" level="1" style="SlicerStyleOther2" rowHeight="257175"/>
  <slicer name="Tipo de Parte Interesada" xr10:uid="{843915EA-39CB-40BB-B3E7-9AAFE0471A51}" cache="SegmentaciónDeDatos_Tipo_de_Parte_Interesada" caption="Tipo de Parte Interesada" columnCount="2" level="1" style="SlicerStyleOther2" rowHeight="257175"/>
  <slicer name="Parte Interesada" xr10:uid="{46EF756A-DFFF-469E-9178-D5D600695BFA}" cache="SegmentaciónDeDatos_Parte_Interesada" caption="Parte Interesada" columnCount="3" level="1" style="SlicerStyleOther2" rowHeight="257175"/>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CA0B703-F8F8-4D60-8E96-693DD53F36CC}" name="Caracterización_de_Partes_Interesadas" displayName="Caracterización_de_Partes_Interesadas" ref="A1:E67" tableType="queryTable" totalsRowShown="0">
  <autoFilter ref="A1:E67" xr:uid="{4CA0B703-F8F8-4D60-8E96-693DD53F36CC}"/>
  <tableColumns count="5">
    <tableColumn id="1" xr3:uid="{B11F2793-AC00-4B07-B805-B36C0138A4A8}" uniqueName="1" name="Parte Interesada" queryTableFieldId="1" dataDxfId="24"/>
    <tableColumn id="2" xr3:uid="{E46CD635-B944-4EFE-B124-247C01755A7A}" uniqueName="2" name="Tipo de Parte Interesada" queryTableFieldId="2" dataDxfId="23"/>
    <tableColumn id="3" xr3:uid="{4B17D2E6-E30A-42DB-917A-65249F0F5EA4}" uniqueName="3" name="Influencia/Poder" queryTableFieldId="7"/>
    <tableColumn id="5" xr3:uid="{CF221D7A-B4B3-4774-8A0F-440B7EA09A41}" uniqueName="5" name="Interés" queryTableFieldId="5"/>
    <tableColumn id="6" xr3:uid="{5A2C7DB5-8220-4737-A749-E97EE840BE17}" uniqueName="6" name="Criticidad" queryTableFieldId="6"/>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E5436C7-08BF-47F7-8815-27DECD424E05}" name="Análisis_de_Partes_Interesadas" displayName="Análisis_de_Partes_Interesadas" ref="A1:E245" tableType="queryTable" totalsRowShown="0">
  <autoFilter ref="A1:E245" xr:uid="{4E5436C7-08BF-47F7-8815-27DECD424E05}"/>
  <tableColumns count="5">
    <tableColumn id="1" xr3:uid="{8BE69B63-DDFE-4921-83A3-1AAA7745F6F2}" uniqueName="1" name="Dependencia" queryTableFieldId="1" dataDxfId="22"/>
    <tableColumn id="2" xr3:uid="{D4A0ACC7-D23E-4385-BA94-A5DAE0A6BFBA}" uniqueName="2" name="Parte Interesada" queryTableFieldId="2" dataDxfId="21"/>
    <tableColumn id="5" xr3:uid="{D0F3EB1C-7AF7-4856-B8A3-0B95207244E0}" uniqueName="5" name="Influencia/Poder" queryTableFieldId="5"/>
    <tableColumn id="6" xr3:uid="{7FB06095-1AA9-4289-BD34-C599FCCC8C64}" uniqueName="6" name="Interés" queryTableFieldId="6"/>
    <tableColumn id="4" xr3:uid="{2F49AFCE-3F7A-4AC4-BE0D-3B7FA5E2ACBA}" uniqueName="4" name="Interacciones" queryTableFieldId="4"/>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3B0A3F8-B194-4B1E-8959-E202D4B59362}" name="Grupos_de_Trabajo" displayName="Grupos_de_Trabajo" ref="A1:C27" tableType="queryTable" totalsRowShown="0">
  <autoFilter ref="A1:C27" xr:uid="{83B0A3F8-B194-4B1E-8959-E202D4B59362}"/>
  <tableColumns count="3">
    <tableColumn id="1" xr3:uid="{C3B917C3-DE37-4374-90AB-8E52A91EFE8E}" uniqueName="1" name="Dependencia" queryTableFieldId="1" dataDxfId="20"/>
    <tableColumn id="2" xr3:uid="{EC717353-2BB8-4D7D-852D-224323768235}" uniqueName="2" name="Estructura" queryTableFieldId="2" dataDxfId="19"/>
    <tableColumn id="3" xr3:uid="{11783BCF-63CB-4B4A-8972-C8549B192138}" uniqueName="3" name="Grupo de trabajo" queryTableFieldId="3"/>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92BEEC1-29FB-4881-9AC1-69288052FD18}" name="Matriz_de_Partes_Interesadas_1" displayName="Matriz_de_Partes_Interesadas_1" ref="A1:H291" tableType="queryTable" totalsRowShown="0">
  <autoFilter ref="A1:H291" xr:uid="{B92BEEC1-29FB-4881-9AC1-69288052FD18}"/>
  <tableColumns count="8">
    <tableColumn id="1" xr3:uid="{0A331F41-7843-483C-B0EB-1698F3F7EFC3}" uniqueName="1" name="Parte Interesada" queryTableFieldId="1" dataDxfId="18"/>
    <tableColumn id="2" xr3:uid="{39BE5177-1AC5-4BDD-8330-D2D32EDAB5BA}" uniqueName="2" name="Dependencia" queryTableFieldId="2" dataDxfId="17"/>
    <tableColumn id="3" xr3:uid="{A00AD79D-BED1-4BFA-B386-D2B2B50A4073}" uniqueName="3" name="Proceso" queryTableFieldId="3" dataDxfId="16"/>
    <tableColumn id="4" xr3:uid="{1ADAEF62-7A51-4F8C-BCF9-0287B1B59BEA}" uniqueName="4" name="Tipo de Parte Interesada" queryTableFieldId="4" dataDxfId="15"/>
    <tableColumn id="5" xr3:uid="{FF3494CA-50A5-43CF-B979-866AE5FFB2B5}" uniqueName="5" name="Necesidades" queryTableFieldId="5" dataDxfId="14"/>
    <tableColumn id="6" xr3:uid="{103983A6-4E4C-48DF-A24A-07A6ADD1FB64}" uniqueName="6" name="Expectativa" queryTableFieldId="6" dataDxfId="13"/>
    <tableColumn id="7" xr3:uid="{69812ED5-B483-49AD-B1FD-37F64593B568}" uniqueName="7" name="Acciones para abordar la necesidad" queryTableFieldId="7" dataDxfId="12"/>
    <tableColumn id="8" xr3:uid="{B01D228F-A4EF-4DF4-8CDD-3EEF9232B01B}" uniqueName="8" name="Información Documentada de Evidencia" queryTableFieldId="8" dataDxfId="11"/>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2FEE81C-B851-4685-8A01-D3B0FD480A00}" name="Tabla1" displayName="Tabla1" ref="A5:H284" totalsRowShown="0" headerRowDxfId="107" dataDxfId="105" headerRowBorderDxfId="106" tableBorderDxfId="104" totalsRowBorderDxfId="103">
  <autoFilter ref="A5:H284" xr:uid="{C2FEE81C-B851-4685-8A01-D3B0FD480A00}"/>
  <sortState xmlns:xlrd2="http://schemas.microsoft.com/office/spreadsheetml/2017/richdata2" ref="A6:H284">
    <sortCondition ref="D6:D284"/>
    <sortCondition ref="A6:A284"/>
    <sortCondition ref="C6:C284"/>
  </sortState>
  <tableColumns count="8">
    <tableColumn id="1" xr3:uid="{06620A46-2A92-417E-9E66-D9FCC377E9AB}" name="Parte Interesada" dataDxfId="102"/>
    <tableColumn id="3" xr3:uid="{D1288F1B-9415-4C54-9612-9A4027C1BB58}" name="Criticidad" dataDxfId="101">
      <calculatedColumnFormula>VLOOKUP(Tabla1[[#This Row],[Parte Interesada]],'Caracterización P. interesadas'!A:F,6,FALSE)</calculatedColumnFormula>
    </tableColumn>
    <tableColumn id="2" xr3:uid="{3C53BDE1-C47A-425F-8224-A815D71D20D0}" name="Dependencia" dataDxfId="100"/>
    <tableColumn id="4" xr3:uid="{518A39B3-9F75-4DB5-9EEF-FD6E3B2199B7}" name="Tipo de Parte Interesada" dataDxfId="99"/>
    <tableColumn id="5" xr3:uid="{068AADC7-6217-4CCF-BE3E-D2CB24E22B5F}" name="Necesidades" dataDxfId="98"/>
    <tableColumn id="6" xr3:uid="{1843370E-B056-4094-A828-A561E86265B0}" name="Expectativa" dataDxfId="97"/>
    <tableColumn id="7" xr3:uid="{848E6A73-8EF9-48A1-9B2F-BE29172640DA}" name="Acciones para abordar la necesidad" dataDxfId="96"/>
    <tableColumn id="8" xr3:uid="{6FFF12F2-D214-420B-910F-C0413B0F3295}" name="Información Documentada de Evidencia" dataDxfId="95"/>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E372183-4729-4821-B94E-A710B16DB5B1}" name="Tabla4" displayName="Tabla4" ref="A1:F116" totalsRowShown="0" headerRowDxfId="9" dataDxfId="7" headerRowBorderDxfId="8" tableBorderDxfId="6">
  <autoFilter ref="A1:F116" xr:uid="{E456FD4F-98B2-4234-9DD3-9501B4F9562A}">
    <filterColumn colId="5">
      <filters>
        <filter val="1"/>
        <filter val="1,5"/>
        <filter val="1,8"/>
        <filter val="2"/>
        <filter val="2,3"/>
        <filter val="2,5"/>
        <filter val="2,6"/>
        <filter val="2,8"/>
        <filter val="3"/>
        <filter val="3,3"/>
        <filter val="3,4"/>
        <filter val="3,5"/>
        <filter val="3,8"/>
        <filter val="4"/>
        <filter val="4,1"/>
        <filter val="4,3"/>
        <filter val="4,5"/>
        <filter val="4,8"/>
        <filter val="5"/>
      </filters>
    </filterColumn>
  </autoFilter>
  <sortState xmlns:xlrd2="http://schemas.microsoft.com/office/spreadsheetml/2017/richdata2" ref="A2:F96">
    <sortCondition descending="1" ref="F2:F116"/>
    <sortCondition ref="A2:A116"/>
  </sortState>
  <tableColumns count="6">
    <tableColumn id="1" xr3:uid="{D0FB760C-C00F-4CB7-A939-90FC15E0FB8F}" name="Parte Interesada" dataDxfId="5"/>
    <tableColumn id="2" xr3:uid="{C4315BFD-C12A-4965-9CE6-B7B162FBEA7C}" name="Tipo de Parte Interesada" dataDxfId="4"/>
    <tableColumn id="3" xr3:uid="{C0E3586D-8536-4B30-BE88-60157F5A5C27}" name="Influencia" dataDxfId="3"/>
    <tableColumn id="4" xr3:uid="{A7A209B5-71B2-45DB-B92E-6389500C445D}" name="Poder" dataDxfId="2"/>
    <tableColumn id="5" xr3:uid="{657B82B3-95BF-4035-8258-4071903A6C66}" name="Interés" dataDxfId="1"/>
    <tableColumn id="6" xr3:uid="{73BFD980-8B8E-49B2-830B-F578C427FAE9}" name="Criticidad" dataDxfId="0">
      <calculatedColumnFormula>ROUND((AVERAGE(AVERAGE(C2,D2),E2)),1)</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H236" dT="2021-08-23T22:58:04.07" personId="{9BF2325A-73F0-43A5-8A9A-5E04D86D8441}" id="{9C8E3BBA-B4E0-4D88-95D9-1401B8CA8AF9}">
    <text xml:space="preserve">Que inspecciones se realiza por DIPRO para Comercio exterior? @Sigrid Espinosa Cuervo </text>
    <mentions>
      <mention mentionpersonId="{5A200E1D-28FA-4AE3-9AE6-B90AC4D6DFE2}" mentionId="{CAFB4596-E1F2-4969-8915-42ABD148508D}" startIndex="62" length="23"/>
    </mentions>
  </threadedComment>
</ThreadedComments>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table" Target="../tables/table6.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98BFC-DCE1-40BE-B736-316A3257BE19}">
  <sheetPr codeName="Hoja1"/>
  <dimension ref="A1:Y110"/>
  <sheetViews>
    <sheetView workbookViewId="0">
      <selection sqref="A1:B3"/>
    </sheetView>
  </sheetViews>
  <sheetFormatPr baseColWidth="10" defaultColWidth="24" defaultRowHeight="15" x14ac:dyDescent="0.25"/>
  <cols>
    <col min="1" max="4" width="15.7109375" style="5" customWidth="1"/>
    <col min="5" max="5" width="11.85546875" style="5" bestFit="1" customWidth="1"/>
    <col min="6" max="6" width="11.5703125" style="5" bestFit="1" customWidth="1"/>
    <col min="7" max="7" width="5.42578125" style="5" bestFit="1" customWidth="1"/>
    <col min="8" max="23" width="15.7109375" style="5" customWidth="1"/>
    <col min="24" max="24" width="23" style="5" bestFit="1" customWidth="1"/>
    <col min="25" max="25" width="30.85546875" style="5" bestFit="1" customWidth="1"/>
    <col min="26" max="26" width="36.28515625" bestFit="1" customWidth="1"/>
    <col min="27" max="27" width="12.28515625" bestFit="1" customWidth="1"/>
    <col min="28" max="28" width="14.85546875" bestFit="1" customWidth="1"/>
    <col min="29" max="29" width="22.140625" bestFit="1" customWidth="1"/>
    <col min="30" max="30" width="32.7109375" bestFit="1" customWidth="1"/>
    <col min="31" max="31" width="8.28515625" bestFit="1" customWidth="1"/>
    <col min="32" max="32" width="18" bestFit="1" customWidth="1"/>
    <col min="33" max="33" width="18.7109375" bestFit="1" customWidth="1"/>
    <col min="34" max="34" width="50.7109375" bestFit="1" customWidth="1"/>
    <col min="35" max="35" width="19.42578125" bestFit="1" customWidth="1"/>
    <col min="36" max="36" width="73.42578125" bestFit="1" customWidth="1"/>
    <col min="37" max="37" width="17.42578125" bestFit="1" customWidth="1"/>
    <col min="38" max="38" width="23.42578125" bestFit="1" customWidth="1"/>
    <col min="39" max="39" width="30" bestFit="1" customWidth="1"/>
    <col min="40" max="40" width="32.85546875" bestFit="1" customWidth="1"/>
    <col min="41" max="41" width="28.140625" bestFit="1" customWidth="1"/>
    <col min="42" max="42" width="53.85546875" bestFit="1" customWidth="1"/>
    <col min="43" max="43" width="55.7109375" bestFit="1" customWidth="1"/>
    <col min="44" max="44" width="41" bestFit="1" customWidth="1"/>
    <col min="45" max="45" width="19.5703125" bestFit="1" customWidth="1"/>
    <col min="46" max="46" width="34" bestFit="1" customWidth="1"/>
    <col min="47" max="47" width="48" bestFit="1" customWidth="1"/>
    <col min="48" max="48" width="37.7109375" bestFit="1" customWidth="1"/>
    <col min="49" max="49" width="31.140625" bestFit="1" customWidth="1"/>
    <col min="50" max="50" width="20.7109375" bestFit="1" customWidth="1"/>
    <col min="51" max="51" width="18.85546875" bestFit="1" customWidth="1"/>
    <col min="52" max="52" width="15.5703125" bestFit="1" customWidth="1"/>
    <col min="53" max="53" width="97" bestFit="1" customWidth="1"/>
    <col min="54" max="54" width="17.7109375" bestFit="1" customWidth="1"/>
    <col min="55" max="55" width="17.5703125" bestFit="1" customWidth="1"/>
    <col min="56" max="56" width="4.140625" bestFit="1" customWidth="1"/>
    <col min="57" max="57" width="24.85546875" bestFit="1" customWidth="1"/>
    <col min="58" max="58" width="20.42578125" bestFit="1" customWidth="1"/>
    <col min="59" max="59" width="26" bestFit="1" customWidth="1"/>
    <col min="60" max="60" width="37.85546875" bestFit="1" customWidth="1"/>
    <col min="61" max="61" width="37.5703125" bestFit="1" customWidth="1"/>
    <col min="62" max="62" width="64" bestFit="1" customWidth="1"/>
    <col min="63" max="63" width="14" bestFit="1" customWidth="1"/>
    <col min="64" max="64" width="23.28515625" bestFit="1" customWidth="1"/>
    <col min="65" max="65" width="43" bestFit="1" customWidth="1"/>
    <col min="66" max="66" width="39.85546875" bestFit="1" customWidth="1"/>
    <col min="67" max="67" width="70.85546875" bestFit="1" customWidth="1"/>
    <col min="68" max="68" width="29.28515625" bestFit="1" customWidth="1"/>
    <col min="69" max="69" width="22.5703125" bestFit="1" customWidth="1"/>
    <col min="70" max="70" width="37.7109375" bestFit="1" customWidth="1"/>
    <col min="71" max="71" width="40.28515625" bestFit="1" customWidth="1"/>
    <col min="72" max="72" width="27.7109375" bestFit="1" customWidth="1"/>
    <col min="73" max="73" width="35.7109375" bestFit="1" customWidth="1"/>
    <col min="74" max="74" width="55.140625" bestFit="1" customWidth="1"/>
    <col min="75" max="75" width="20.140625" bestFit="1" customWidth="1"/>
    <col min="76" max="76" width="23" bestFit="1" customWidth="1"/>
    <col min="77" max="77" width="20.85546875" bestFit="1" customWidth="1"/>
    <col min="78" max="78" width="24.28515625" bestFit="1" customWidth="1"/>
    <col min="79" max="79" width="20.28515625" bestFit="1" customWidth="1"/>
    <col min="80" max="80" width="56.7109375" bestFit="1" customWidth="1"/>
    <col min="81" max="81" width="43.85546875" bestFit="1" customWidth="1"/>
    <col min="82" max="82" width="14.42578125" bestFit="1" customWidth="1"/>
    <col min="83" max="83" width="10.140625" bestFit="1" customWidth="1"/>
    <col min="84" max="84" width="18.140625" bestFit="1" customWidth="1"/>
    <col min="85" max="85" width="41.42578125" bestFit="1" customWidth="1"/>
    <col min="86" max="86" width="11.28515625" bestFit="1" customWidth="1"/>
    <col min="87" max="87" width="31.7109375" bestFit="1" customWidth="1"/>
    <col min="88" max="88" width="30.42578125" bestFit="1" customWidth="1"/>
    <col min="89" max="89" width="36.7109375" bestFit="1" customWidth="1"/>
    <col min="90" max="90" width="12.28515625" bestFit="1" customWidth="1"/>
    <col min="91" max="91" width="20.7109375" bestFit="1" customWidth="1"/>
    <col min="92" max="92" width="14.42578125" bestFit="1" customWidth="1"/>
    <col min="93" max="93" width="18" bestFit="1" customWidth="1"/>
    <col min="94" max="94" width="25.5703125" bestFit="1" customWidth="1"/>
    <col min="95" max="95" width="29.7109375" bestFit="1" customWidth="1"/>
    <col min="96" max="96" width="29" bestFit="1" customWidth="1"/>
    <col min="97" max="97" width="25.5703125" bestFit="1" customWidth="1"/>
    <col min="98" max="98" width="36.42578125" bestFit="1" customWidth="1"/>
    <col min="99" max="99" width="37" bestFit="1" customWidth="1"/>
    <col min="100" max="100" width="6.42578125" bestFit="1" customWidth="1"/>
    <col min="101" max="101" width="4.85546875" bestFit="1" customWidth="1"/>
    <col min="102" max="102" width="4.140625" bestFit="1" customWidth="1"/>
    <col min="103" max="103" width="21.7109375" bestFit="1" customWidth="1"/>
    <col min="104" max="104" width="14.140625" bestFit="1" customWidth="1"/>
    <col min="105" max="105" width="22.140625" bestFit="1" customWidth="1"/>
    <col min="106" max="106" width="47.5703125" bestFit="1" customWidth="1"/>
    <col min="107" max="107" width="45.28515625" bestFit="1" customWidth="1"/>
    <col min="108" max="108" width="55.85546875" bestFit="1" customWidth="1"/>
    <col min="109" max="109" width="29" bestFit="1" customWidth="1"/>
    <col min="110" max="110" width="57.85546875" bestFit="1" customWidth="1"/>
    <col min="111" max="111" width="74" bestFit="1" customWidth="1"/>
    <col min="112" max="112" width="53.85546875" bestFit="1" customWidth="1"/>
    <col min="113" max="113" width="62" bestFit="1" customWidth="1"/>
    <col min="114" max="114" width="91.85546875" bestFit="1" customWidth="1"/>
    <col min="115" max="115" width="47.140625" bestFit="1" customWidth="1"/>
    <col min="116" max="116" width="71.140625" bestFit="1" customWidth="1"/>
    <col min="117" max="117" width="74" bestFit="1" customWidth="1"/>
    <col min="118" max="118" width="24.7109375" bestFit="1" customWidth="1"/>
    <col min="119" max="119" width="25" bestFit="1" customWidth="1"/>
    <col min="120" max="120" width="24.5703125" bestFit="1" customWidth="1"/>
    <col min="121" max="121" width="57" bestFit="1" customWidth="1"/>
    <col min="122" max="122" width="91.140625" bestFit="1" customWidth="1"/>
    <col min="123" max="123" width="56.28515625" bestFit="1" customWidth="1"/>
    <col min="124" max="124" width="55.28515625" bestFit="1" customWidth="1"/>
    <col min="125" max="125" width="52.140625" bestFit="1" customWidth="1"/>
    <col min="126" max="126" width="47.85546875" bestFit="1" customWidth="1"/>
    <col min="127" max="127" width="49.85546875" bestFit="1" customWidth="1"/>
    <col min="128" max="128" width="34.42578125" bestFit="1" customWidth="1"/>
    <col min="129" max="129" width="25.7109375" bestFit="1" customWidth="1"/>
    <col min="130" max="130" width="12.5703125" bestFit="1" customWidth="1"/>
  </cols>
  <sheetData>
    <row r="1" spans="1:21" ht="15.75" customHeight="1" x14ac:dyDescent="0.25">
      <c r="A1" s="78" t="e" vm="1">
        <v>#VALUE!</v>
      </c>
      <c r="B1" s="78"/>
      <c r="C1" s="69" t="s">
        <v>1214</v>
      </c>
      <c r="D1" s="70"/>
      <c r="E1" s="70"/>
      <c r="F1" s="70"/>
      <c r="G1" s="70"/>
      <c r="H1" s="70"/>
      <c r="I1" s="70"/>
      <c r="J1" s="70"/>
      <c r="K1" s="70"/>
      <c r="L1" s="70"/>
      <c r="M1" s="70"/>
      <c r="N1" s="71"/>
      <c r="O1" s="79" t="s">
        <v>1215</v>
      </c>
      <c r="P1" s="79"/>
      <c r="Q1" s="79"/>
      <c r="R1" s="12"/>
      <c r="S1" s="12"/>
      <c r="T1" s="12"/>
      <c r="U1" s="12"/>
    </row>
    <row r="2" spans="1:21" ht="15.75" customHeight="1" x14ac:dyDescent="0.25">
      <c r="A2" s="78"/>
      <c r="B2" s="78"/>
      <c r="C2" s="72"/>
      <c r="D2" s="73"/>
      <c r="E2" s="73"/>
      <c r="F2" s="73"/>
      <c r="G2" s="73"/>
      <c r="H2" s="73"/>
      <c r="I2" s="73"/>
      <c r="J2" s="73"/>
      <c r="K2" s="73"/>
      <c r="L2" s="73"/>
      <c r="M2" s="73"/>
      <c r="N2" s="74"/>
      <c r="O2" s="80" t="s">
        <v>1216</v>
      </c>
      <c r="P2" s="80"/>
      <c r="Q2" s="80"/>
      <c r="R2" s="12"/>
      <c r="S2" s="12"/>
      <c r="T2" s="12"/>
      <c r="U2" s="12"/>
    </row>
    <row r="3" spans="1:21" ht="15.75" customHeight="1" x14ac:dyDescent="0.25">
      <c r="A3" s="78"/>
      <c r="B3" s="78"/>
      <c r="C3" s="75"/>
      <c r="D3" s="76"/>
      <c r="E3" s="76"/>
      <c r="F3" s="76"/>
      <c r="G3" s="76"/>
      <c r="H3" s="76"/>
      <c r="I3" s="76"/>
      <c r="J3" s="76"/>
      <c r="K3" s="76"/>
      <c r="L3" s="76"/>
      <c r="M3" s="76"/>
      <c r="N3" s="77"/>
      <c r="O3" s="79" t="s">
        <v>1217</v>
      </c>
      <c r="P3" s="79"/>
      <c r="Q3" s="79"/>
      <c r="R3" s="12"/>
      <c r="S3" s="12"/>
      <c r="T3" s="12"/>
      <c r="U3" s="12"/>
    </row>
    <row r="4" spans="1:21" ht="15.75" customHeight="1" x14ac:dyDescent="0.25">
      <c r="A4" s="13"/>
      <c r="B4" s="13"/>
      <c r="C4" s="11"/>
      <c r="D4" s="11"/>
      <c r="E4" s="11"/>
      <c r="F4" s="11"/>
      <c r="G4" s="11"/>
      <c r="H4" s="11"/>
      <c r="I4" s="11"/>
      <c r="J4" s="11"/>
      <c r="K4" s="11"/>
      <c r="L4" s="11"/>
      <c r="M4" s="11"/>
      <c r="N4" s="11"/>
      <c r="O4" s="14"/>
      <c r="P4" s="14"/>
      <c r="Q4" s="14"/>
      <c r="R4" s="12"/>
      <c r="S4" s="12"/>
      <c r="T4" s="12"/>
      <c r="U4" s="12"/>
    </row>
    <row r="5" spans="1:21" x14ac:dyDescent="0.25">
      <c r="E5" s="15" t="s">
        <v>1212</v>
      </c>
      <c r="F5" s="15" t="s">
        <v>1213</v>
      </c>
    </row>
    <row r="6" spans="1:21" x14ac:dyDescent="0.25">
      <c r="E6" s="6" t="s">
        <v>132</v>
      </c>
      <c r="F6" s="7"/>
    </row>
    <row r="7" spans="1:21" x14ac:dyDescent="0.25">
      <c r="E7" s="8" t="s">
        <v>132</v>
      </c>
      <c r="F7" s="7">
        <v>7</v>
      </c>
    </row>
    <row r="8" spans="1:21" x14ac:dyDescent="0.25">
      <c r="E8" s="16" t="s">
        <v>1210</v>
      </c>
      <c r="F8" s="17">
        <v>7</v>
      </c>
    </row>
    <row r="9" spans="1:21" x14ac:dyDescent="0.25">
      <c r="E9"/>
      <c r="F9"/>
    </row>
    <row r="10" spans="1:21" x14ac:dyDescent="0.25">
      <c r="E10"/>
      <c r="F10"/>
    </row>
    <row r="11" spans="1:21" x14ac:dyDescent="0.25">
      <c r="E11"/>
      <c r="F11"/>
    </row>
    <row r="12" spans="1:21" x14ac:dyDescent="0.25">
      <c r="E12"/>
      <c r="F12"/>
    </row>
    <row r="13" spans="1:21" x14ac:dyDescent="0.25">
      <c r="E13"/>
      <c r="F13"/>
    </row>
    <row r="14" spans="1:21" x14ac:dyDescent="0.25">
      <c r="E14"/>
      <c r="F14"/>
    </row>
    <row r="15" spans="1:21" x14ac:dyDescent="0.25">
      <c r="E15"/>
      <c r="F15"/>
    </row>
    <row r="16" spans="1:21" x14ac:dyDescent="0.25">
      <c r="E16"/>
      <c r="F16"/>
    </row>
    <row r="17" spans="5:6" x14ac:dyDescent="0.25">
      <c r="E17"/>
      <c r="F17"/>
    </row>
    <row r="18" spans="5:6" x14ac:dyDescent="0.25">
      <c r="E18"/>
      <c r="F18"/>
    </row>
    <row r="19" spans="5:6" x14ac:dyDescent="0.25">
      <c r="E19"/>
      <c r="F19"/>
    </row>
    <row r="20" spans="5:6" x14ac:dyDescent="0.25">
      <c r="E20"/>
      <c r="F20"/>
    </row>
    <row r="21" spans="5:6" x14ac:dyDescent="0.25">
      <c r="E21"/>
      <c r="F21"/>
    </row>
    <row r="22" spans="5:6" x14ac:dyDescent="0.25">
      <c r="E22"/>
      <c r="F22"/>
    </row>
    <row r="23" spans="5:6" x14ac:dyDescent="0.25">
      <c r="E23"/>
      <c r="F23"/>
    </row>
    <row r="24" spans="5:6" x14ac:dyDescent="0.25">
      <c r="E24"/>
      <c r="F24"/>
    </row>
    <row r="25" spans="5:6" x14ac:dyDescent="0.25">
      <c r="E25"/>
      <c r="F25"/>
    </row>
    <row r="26" spans="5:6" x14ac:dyDescent="0.25">
      <c r="E26"/>
      <c r="F26"/>
    </row>
    <row r="27" spans="5:6" x14ac:dyDescent="0.25">
      <c r="E27"/>
      <c r="F27"/>
    </row>
    <row r="28" spans="5:6" x14ac:dyDescent="0.25">
      <c r="E28"/>
      <c r="F28"/>
    </row>
    <row r="29" spans="5:6" x14ac:dyDescent="0.25">
      <c r="E29"/>
      <c r="F29"/>
    </row>
    <row r="30" spans="5:6" x14ac:dyDescent="0.25">
      <c r="E30"/>
      <c r="F30"/>
    </row>
    <row r="31" spans="5:6" x14ac:dyDescent="0.25">
      <c r="E31"/>
      <c r="F31"/>
    </row>
    <row r="32" spans="5:6" x14ac:dyDescent="0.25">
      <c r="E32"/>
      <c r="F32"/>
    </row>
    <row r="33" spans="5:14" x14ac:dyDescent="0.25">
      <c r="E33"/>
      <c r="F33"/>
    </row>
    <row r="34" spans="5:14" x14ac:dyDescent="0.25">
      <c r="E34"/>
      <c r="F34"/>
    </row>
    <row r="35" spans="5:14" x14ac:dyDescent="0.25">
      <c r="E35"/>
      <c r="F35"/>
    </row>
    <row r="36" spans="5:14" x14ac:dyDescent="0.25">
      <c r="E36"/>
      <c r="F36"/>
    </row>
    <row r="37" spans="5:14" x14ac:dyDescent="0.25">
      <c r="E37"/>
      <c r="F37"/>
    </row>
    <row r="38" spans="5:14" x14ac:dyDescent="0.25">
      <c r="E38"/>
      <c r="F38"/>
    </row>
    <row r="39" spans="5:14" x14ac:dyDescent="0.25">
      <c r="E39"/>
      <c r="F39"/>
    </row>
    <row r="40" spans="5:14" x14ac:dyDescent="0.25">
      <c r="E40"/>
      <c r="F40"/>
    </row>
    <row r="41" spans="5:14" x14ac:dyDescent="0.25">
      <c r="E41"/>
      <c r="F41"/>
    </row>
    <row r="45" spans="5:14" x14ac:dyDescent="0.25">
      <c r="E45" s="9" t="s">
        <v>1212</v>
      </c>
      <c r="F45" s="9" t="s">
        <v>1185</v>
      </c>
      <c r="G45" s="9" t="s">
        <v>1161</v>
      </c>
      <c r="H45" s="9"/>
      <c r="I45" s="9"/>
      <c r="J45" s="9"/>
      <c r="K45" s="9"/>
      <c r="L45" s="9"/>
      <c r="M45" s="9"/>
      <c r="N45" s="9"/>
    </row>
    <row r="46" spans="5:14" x14ac:dyDescent="0.25">
      <c r="E46" s="10" t="s">
        <v>137</v>
      </c>
      <c r="F46" s="9">
        <v>5</v>
      </c>
      <c r="G46" s="9">
        <v>5</v>
      </c>
      <c r="H46" s="9"/>
      <c r="I46" s="9"/>
      <c r="J46" s="9"/>
      <c r="K46" s="9"/>
      <c r="L46" s="9" t="str">
        <f>_xlfn.CONCAT(E46,", ",AVERAGE(M46,N46))</f>
        <v>Despachos Judiciales, 5</v>
      </c>
      <c r="M46" s="9">
        <f>F46</f>
        <v>5</v>
      </c>
      <c r="N46" s="9">
        <f>G46</f>
        <v>5</v>
      </c>
    </row>
    <row r="47" spans="5:14" x14ac:dyDescent="0.25">
      <c r="E47" s="10" t="s">
        <v>145</v>
      </c>
      <c r="F47" s="9">
        <v>4</v>
      </c>
      <c r="G47" s="9">
        <v>4</v>
      </c>
      <c r="H47" s="9"/>
      <c r="I47" s="9"/>
      <c r="J47" s="9"/>
      <c r="K47" s="9"/>
      <c r="L47" s="9" t="str">
        <f t="shared" ref="L47:L110" si="0">_xlfn.CONCAT(E47,", ",AVERAGE(M47,N47))</f>
        <v>Entes de Control, 4</v>
      </c>
      <c r="M47" s="9">
        <f t="shared" ref="M47:M110" si="1">F47</f>
        <v>4</v>
      </c>
      <c r="N47" s="9">
        <f t="shared" ref="N47:N110" si="2">G47</f>
        <v>4</v>
      </c>
    </row>
    <row r="48" spans="5:14" x14ac:dyDescent="0.25">
      <c r="E48" s="10" t="s">
        <v>142</v>
      </c>
      <c r="F48" s="9">
        <v>1.5</v>
      </c>
      <c r="G48" s="9">
        <v>3</v>
      </c>
      <c r="H48" s="9"/>
      <c r="I48" s="9"/>
      <c r="J48" s="9"/>
      <c r="K48" s="9"/>
      <c r="L48" s="9" t="str">
        <f t="shared" si="0"/>
        <v>Entidades Privadas, 2,25</v>
      </c>
      <c r="M48" s="9">
        <f t="shared" si="1"/>
        <v>1.5</v>
      </c>
      <c r="N48" s="9">
        <f t="shared" si="2"/>
        <v>3</v>
      </c>
    </row>
    <row r="49" spans="5:14" x14ac:dyDescent="0.25">
      <c r="E49" s="10" t="s">
        <v>131</v>
      </c>
      <c r="F49" s="9">
        <v>4</v>
      </c>
      <c r="G49" s="9">
        <v>3</v>
      </c>
      <c r="H49" s="9"/>
      <c r="I49" s="9"/>
      <c r="J49" s="9"/>
      <c r="K49" s="9"/>
      <c r="L49" s="9" t="str">
        <f t="shared" si="0"/>
        <v>Entidades Publicas, 3,5</v>
      </c>
      <c r="M49" s="9">
        <f t="shared" si="1"/>
        <v>4</v>
      </c>
      <c r="N49" s="9">
        <f t="shared" si="2"/>
        <v>3</v>
      </c>
    </row>
    <row r="50" spans="5:14" x14ac:dyDescent="0.25">
      <c r="E50" s="10" t="s">
        <v>144</v>
      </c>
      <c r="F50" s="9">
        <v>1</v>
      </c>
      <c r="G50" s="9">
        <v>4</v>
      </c>
      <c r="H50" s="9"/>
      <c r="I50" s="9"/>
      <c r="J50" s="9"/>
      <c r="K50" s="9"/>
      <c r="L50" s="9" t="str">
        <f t="shared" si="0"/>
        <v>Personas Naturales, 2,5</v>
      </c>
      <c r="M50" s="9">
        <f t="shared" si="1"/>
        <v>1</v>
      </c>
      <c r="N50" s="9">
        <f t="shared" si="2"/>
        <v>4</v>
      </c>
    </row>
    <row r="51" spans="5:14" x14ac:dyDescent="0.25">
      <c r="E51"/>
      <c r="F51"/>
      <c r="G51"/>
      <c r="H51" s="9"/>
      <c r="I51" s="9"/>
      <c r="J51" s="9"/>
      <c r="K51" s="9"/>
      <c r="L51" s="9" t="str">
        <f t="shared" si="0"/>
        <v>, 0</v>
      </c>
      <c r="M51" s="9">
        <f t="shared" si="1"/>
        <v>0</v>
      </c>
      <c r="N51" s="9">
        <f t="shared" si="2"/>
        <v>0</v>
      </c>
    </row>
    <row r="52" spans="5:14" x14ac:dyDescent="0.25">
      <c r="E52"/>
      <c r="F52"/>
      <c r="G52"/>
      <c r="H52" s="9"/>
      <c r="I52" s="9"/>
      <c r="J52" s="9"/>
      <c r="K52" s="9"/>
      <c r="L52" s="9" t="str">
        <f t="shared" si="0"/>
        <v>, 0</v>
      </c>
      <c r="M52" s="9">
        <f t="shared" si="1"/>
        <v>0</v>
      </c>
      <c r="N52" s="9">
        <f t="shared" si="2"/>
        <v>0</v>
      </c>
    </row>
    <row r="53" spans="5:14" x14ac:dyDescent="0.25">
      <c r="E53"/>
      <c r="F53"/>
      <c r="G53"/>
      <c r="H53" s="9"/>
      <c r="I53" s="9"/>
      <c r="J53" s="9"/>
      <c r="K53" s="9"/>
      <c r="L53" s="9" t="str">
        <f t="shared" si="0"/>
        <v>, 0</v>
      </c>
      <c r="M53" s="9">
        <f t="shared" si="1"/>
        <v>0</v>
      </c>
      <c r="N53" s="9">
        <f t="shared" si="2"/>
        <v>0</v>
      </c>
    </row>
    <row r="54" spans="5:14" x14ac:dyDescent="0.25">
      <c r="E54"/>
      <c r="F54"/>
      <c r="G54"/>
      <c r="H54" s="9"/>
      <c r="I54" s="9"/>
      <c r="J54" s="9"/>
      <c r="K54" s="9"/>
      <c r="L54" s="9" t="str">
        <f t="shared" si="0"/>
        <v>, 0</v>
      </c>
      <c r="M54" s="9">
        <f t="shared" si="1"/>
        <v>0</v>
      </c>
      <c r="N54" s="9">
        <f t="shared" si="2"/>
        <v>0</v>
      </c>
    </row>
    <row r="55" spans="5:14" x14ac:dyDescent="0.25">
      <c r="E55"/>
      <c r="F55"/>
      <c r="G55"/>
      <c r="H55" s="9"/>
      <c r="I55" s="9"/>
      <c r="J55" s="9"/>
      <c r="K55" s="9"/>
      <c r="L55" s="9" t="str">
        <f t="shared" si="0"/>
        <v>, 0</v>
      </c>
      <c r="M55" s="9">
        <f t="shared" si="1"/>
        <v>0</v>
      </c>
      <c r="N55" s="9">
        <f t="shared" si="2"/>
        <v>0</v>
      </c>
    </row>
    <row r="56" spans="5:14" x14ac:dyDescent="0.25">
      <c r="E56"/>
      <c r="F56"/>
      <c r="G56"/>
      <c r="H56" s="9"/>
      <c r="I56" s="9"/>
      <c r="J56" s="9"/>
      <c r="K56" s="9"/>
      <c r="L56" s="9" t="str">
        <f t="shared" si="0"/>
        <v>, 0</v>
      </c>
      <c r="M56" s="9">
        <f t="shared" si="1"/>
        <v>0</v>
      </c>
      <c r="N56" s="9">
        <f t="shared" si="2"/>
        <v>0</v>
      </c>
    </row>
    <row r="57" spans="5:14" x14ac:dyDescent="0.25">
      <c r="E57"/>
      <c r="F57"/>
      <c r="G57"/>
      <c r="H57" s="9"/>
      <c r="I57" s="9"/>
      <c r="J57" s="9"/>
      <c r="K57" s="9"/>
      <c r="L57" s="9" t="str">
        <f t="shared" si="0"/>
        <v>, 0</v>
      </c>
      <c r="M57" s="9">
        <f t="shared" si="1"/>
        <v>0</v>
      </c>
      <c r="N57" s="9">
        <f t="shared" si="2"/>
        <v>0</v>
      </c>
    </row>
    <row r="58" spans="5:14" x14ac:dyDescent="0.25">
      <c r="E58"/>
      <c r="F58"/>
      <c r="G58"/>
      <c r="H58" s="9"/>
      <c r="I58" s="9"/>
      <c r="J58" s="9"/>
      <c r="K58" s="9"/>
      <c r="L58" s="9" t="str">
        <f t="shared" si="0"/>
        <v>, 0</v>
      </c>
      <c r="M58" s="9">
        <f t="shared" si="1"/>
        <v>0</v>
      </c>
      <c r="N58" s="9">
        <f t="shared" si="2"/>
        <v>0</v>
      </c>
    </row>
    <row r="59" spans="5:14" x14ac:dyDescent="0.25">
      <c r="E59"/>
      <c r="F59"/>
      <c r="G59"/>
      <c r="H59" s="9"/>
      <c r="I59" s="9"/>
      <c r="J59" s="9"/>
      <c r="K59" s="9"/>
      <c r="L59" s="9" t="str">
        <f t="shared" si="0"/>
        <v>, 0</v>
      </c>
      <c r="M59" s="9">
        <f t="shared" si="1"/>
        <v>0</v>
      </c>
      <c r="N59" s="9">
        <f t="shared" si="2"/>
        <v>0</v>
      </c>
    </row>
    <row r="60" spans="5:14" x14ac:dyDescent="0.25">
      <c r="E60"/>
      <c r="F60"/>
      <c r="G60"/>
      <c r="H60" s="9"/>
      <c r="I60" s="9"/>
      <c r="J60" s="9"/>
      <c r="K60" s="9"/>
      <c r="L60" s="9" t="str">
        <f t="shared" si="0"/>
        <v>, 0</v>
      </c>
      <c r="M60" s="9">
        <f t="shared" si="1"/>
        <v>0</v>
      </c>
      <c r="N60" s="9">
        <f t="shared" si="2"/>
        <v>0</v>
      </c>
    </row>
    <row r="61" spans="5:14" x14ac:dyDescent="0.25">
      <c r="E61"/>
      <c r="F61"/>
      <c r="G61"/>
      <c r="H61" s="9"/>
      <c r="I61" s="9"/>
      <c r="J61" s="9"/>
      <c r="K61" s="9"/>
      <c r="L61" s="9" t="str">
        <f t="shared" si="0"/>
        <v>, 0</v>
      </c>
      <c r="M61" s="9">
        <f t="shared" si="1"/>
        <v>0</v>
      </c>
      <c r="N61" s="9">
        <f t="shared" si="2"/>
        <v>0</v>
      </c>
    </row>
    <row r="62" spans="5:14" x14ac:dyDescent="0.25">
      <c r="E62"/>
      <c r="F62"/>
      <c r="G62"/>
      <c r="H62" s="9"/>
      <c r="I62" s="9"/>
      <c r="J62" s="9"/>
      <c r="K62" s="9"/>
      <c r="L62" s="9" t="str">
        <f t="shared" si="0"/>
        <v>, 0</v>
      </c>
      <c r="M62" s="9">
        <f t="shared" si="1"/>
        <v>0</v>
      </c>
      <c r="N62" s="9">
        <f t="shared" si="2"/>
        <v>0</v>
      </c>
    </row>
    <row r="63" spans="5:14" x14ac:dyDescent="0.25">
      <c r="E63"/>
      <c r="F63"/>
      <c r="G63"/>
      <c r="H63" s="9"/>
      <c r="I63" s="9"/>
      <c r="J63" s="9"/>
      <c r="K63" s="9"/>
      <c r="L63" s="9" t="str">
        <f t="shared" si="0"/>
        <v>, 0</v>
      </c>
      <c r="M63" s="9">
        <f t="shared" si="1"/>
        <v>0</v>
      </c>
      <c r="N63" s="9">
        <f t="shared" si="2"/>
        <v>0</v>
      </c>
    </row>
    <row r="64" spans="5:14" x14ac:dyDescent="0.25">
      <c r="E64"/>
      <c r="F64"/>
      <c r="G64"/>
      <c r="H64" s="9"/>
      <c r="I64" s="9"/>
      <c r="J64" s="9"/>
      <c r="K64" s="9"/>
      <c r="L64" s="9" t="str">
        <f t="shared" si="0"/>
        <v>, 0</v>
      </c>
      <c r="M64" s="9">
        <f t="shared" si="1"/>
        <v>0</v>
      </c>
      <c r="N64" s="9">
        <f t="shared" si="2"/>
        <v>0</v>
      </c>
    </row>
    <row r="65" spans="5:14" x14ac:dyDescent="0.25">
      <c r="E65"/>
      <c r="F65"/>
      <c r="G65"/>
      <c r="H65" s="9"/>
      <c r="I65" s="9"/>
      <c r="J65" s="9"/>
      <c r="K65" s="9"/>
      <c r="L65" s="9" t="str">
        <f t="shared" si="0"/>
        <v>, 0</v>
      </c>
      <c r="M65" s="9">
        <f t="shared" si="1"/>
        <v>0</v>
      </c>
      <c r="N65" s="9">
        <f t="shared" si="2"/>
        <v>0</v>
      </c>
    </row>
    <row r="66" spans="5:14" x14ac:dyDescent="0.25">
      <c r="E66"/>
      <c r="F66"/>
      <c r="G66"/>
      <c r="H66" s="9"/>
      <c r="I66" s="9"/>
      <c r="J66" s="9"/>
      <c r="K66" s="9"/>
      <c r="L66" s="9" t="str">
        <f t="shared" si="0"/>
        <v>, 0</v>
      </c>
      <c r="M66" s="9">
        <f t="shared" si="1"/>
        <v>0</v>
      </c>
      <c r="N66" s="9">
        <f t="shared" si="2"/>
        <v>0</v>
      </c>
    </row>
    <row r="67" spans="5:14" x14ac:dyDescent="0.25">
      <c r="E67"/>
      <c r="F67"/>
      <c r="G67"/>
      <c r="H67" s="9"/>
      <c r="I67" s="9"/>
      <c r="J67" s="9"/>
      <c r="K67" s="9"/>
      <c r="L67" s="9" t="str">
        <f t="shared" si="0"/>
        <v>, 0</v>
      </c>
      <c r="M67" s="9">
        <f t="shared" si="1"/>
        <v>0</v>
      </c>
      <c r="N67" s="9">
        <f t="shared" si="2"/>
        <v>0</v>
      </c>
    </row>
    <row r="68" spans="5:14" x14ac:dyDescent="0.25">
      <c r="E68"/>
      <c r="F68"/>
      <c r="G68"/>
      <c r="H68" s="9"/>
      <c r="I68" s="9"/>
      <c r="J68" s="9"/>
      <c r="K68" s="9"/>
      <c r="L68" s="9" t="str">
        <f t="shared" si="0"/>
        <v>, 0</v>
      </c>
      <c r="M68" s="9">
        <f t="shared" si="1"/>
        <v>0</v>
      </c>
      <c r="N68" s="9">
        <f t="shared" si="2"/>
        <v>0</v>
      </c>
    </row>
    <row r="69" spans="5:14" x14ac:dyDescent="0.25">
      <c r="E69"/>
      <c r="F69"/>
      <c r="G69"/>
      <c r="H69" s="9"/>
      <c r="I69" s="9"/>
      <c r="J69" s="9"/>
      <c r="K69" s="9"/>
      <c r="L69" s="9" t="str">
        <f t="shared" si="0"/>
        <v>, 0</v>
      </c>
      <c r="M69" s="9">
        <f t="shared" si="1"/>
        <v>0</v>
      </c>
      <c r="N69" s="9">
        <f t="shared" si="2"/>
        <v>0</v>
      </c>
    </row>
    <row r="70" spans="5:14" x14ac:dyDescent="0.25">
      <c r="E70"/>
      <c r="F70"/>
      <c r="G70"/>
      <c r="H70" s="9"/>
      <c r="I70" s="9"/>
      <c r="J70" s="9"/>
      <c r="K70" s="9"/>
      <c r="L70" s="9" t="str">
        <f t="shared" si="0"/>
        <v>, 0</v>
      </c>
      <c r="M70" s="9">
        <f t="shared" si="1"/>
        <v>0</v>
      </c>
      <c r="N70" s="9">
        <f t="shared" si="2"/>
        <v>0</v>
      </c>
    </row>
    <row r="71" spans="5:14" x14ac:dyDescent="0.25">
      <c r="E71"/>
      <c r="F71"/>
      <c r="G71"/>
      <c r="H71" s="9"/>
      <c r="I71" s="9"/>
      <c r="J71" s="9"/>
      <c r="K71" s="9"/>
      <c r="L71" s="9" t="str">
        <f t="shared" si="0"/>
        <v>, 0</v>
      </c>
      <c r="M71" s="9">
        <f t="shared" si="1"/>
        <v>0</v>
      </c>
      <c r="N71" s="9">
        <f t="shared" si="2"/>
        <v>0</v>
      </c>
    </row>
    <row r="72" spans="5:14" x14ac:dyDescent="0.25">
      <c r="E72"/>
      <c r="F72"/>
      <c r="G72"/>
      <c r="H72" s="9"/>
      <c r="I72" s="9"/>
      <c r="J72" s="9"/>
      <c r="K72" s="9"/>
      <c r="L72" s="9" t="str">
        <f t="shared" si="0"/>
        <v>, 0</v>
      </c>
      <c r="M72" s="9">
        <f t="shared" si="1"/>
        <v>0</v>
      </c>
      <c r="N72" s="9">
        <f t="shared" si="2"/>
        <v>0</v>
      </c>
    </row>
    <row r="73" spans="5:14" x14ac:dyDescent="0.25">
      <c r="E73"/>
      <c r="F73"/>
      <c r="G73"/>
      <c r="H73" s="9"/>
      <c r="I73" s="9"/>
      <c r="J73" s="9"/>
      <c r="K73" s="9"/>
      <c r="L73" s="9" t="str">
        <f t="shared" si="0"/>
        <v>, 0</v>
      </c>
      <c r="M73" s="9">
        <f t="shared" si="1"/>
        <v>0</v>
      </c>
      <c r="N73" s="9">
        <f t="shared" si="2"/>
        <v>0</v>
      </c>
    </row>
    <row r="74" spans="5:14" x14ac:dyDescent="0.25">
      <c r="E74"/>
      <c r="F74"/>
      <c r="G74"/>
      <c r="H74" s="9"/>
      <c r="I74" s="9"/>
      <c r="J74" s="9"/>
      <c r="K74" s="9"/>
      <c r="L74" s="9" t="str">
        <f t="shared" si="0"/>
        <v>, 0</v>
      </c>
      <c r="M74" s="9">
        <f t="shared" si="1"/>
        <v>0</v>
      </c>
      <c r="N74" s="9">
        <f t="shared" si="2"/>
        <v>0</v>
      </c>
    </row>
    <row r="75" spans="5:14" x14ac:dyDescent="0.25">
      <c r="E75"/>
      <c r="F75"/>
      <c r="G75"/>
      <c r="H75" s="9"/>
      <c r="I75" s="9"/>
      <c r="J75" s="9"/>
      <c r="K75" s="9"/>
      <c r="L75" s="9" t="str">
        <f t="shared" si="0"/>
        <v>, 0</v>
      </c>
      <c r="M75" s="9">
        <f t="shared" si="1"/>
        <v>0</v>
      </c>
      <c r="N75" s="9">
        <f t="shared" si="2"/>
        <v>0</v>
      </c>
    </row>
    <row r="76" spans="5:14" x14ac:dyDescent="0.25">
      <c r="E76"/>
      <c r="F76"/>
      <c r="G76"/>
      <c r="H76" s="9"/>
      <c r="I76" s="9"/>
      <c r="J76" s="9"/>
      <c r="K76" s="9"/>
      <c r="L76" s="9" t="str">
        <f t="shared" si="0"/>
        <v>, 0</v>
      </c>
      <c r="M76" s="9">
        <f t="shared" si="1"/>
        <v>0</v>
      </c>
      <c r="N76" s="9">
        <f t="shared" si="2"/>
        <v>0</v>
      </c>
    </row>
    <row r="77" spans="5:14" x14ac:dyDescent="0.25">
      <c r="E77"/>
      <c r="F77"/>
      <c r="G77"/>
      <c r="H77" s="9"/>
      <c r="I77" s="9"/>
      <c r="J77" s="9"/>
      <c r="K77" s="9"/>
      <c r="L77" s="9" t="str">
        <f t="shared" si="0"/>
        <v>, 0</v>
      </c>
      <c r="M77" s="9">
        <f t="shared" si="1"/>
        <v>0</v>
      </c>
      <c r="N77" s="9">
        <f t="shared" si="2"/>
        <v>0</v>
      </c>
    </row>
    <row r="78" spans="5:14" x14ac:dyDescent="0.25">
      <c r="E78"/>
      <c r="F78"/>
      <c r="G78"/>
      <c r="H78" s="9"/>
      <c r="I78" s="9"/>
      <c r="J78" s="9"/>
      <c r="K78" s="9"/>
      <c r="L78" s="9" t="str">
        <f t="shared" si="0"/>
        <v>, 0</v>
      </c>
      <c r="M78" s="9">
        <f t="shared" si="1"/>
        <v>0</v>
      </c>
      <c r="N78" s="9">
        <f t="shared" si="2"/>
        <v>0</v>
      </c>
    </row>
    <row r="79" spans="5:14" x14ac:dyDescent="0.25">
      <c r="E79"/>
      <c r="F79"/>
      <c r="G79"/>
      <c r="H79" s="9"/>
      <c r="I79" s="9"/>
      <c r="J79" s="9"/>
      <c r="K79" s="9"/>
      <c r="L79" s="9" t="str">
        <f t="shared" si="0"/>
        <v>, 0</v>
      </c>
      <c r="M79" s="9">
        <f t="shared" si="1"/>
        <v>0</v>
      </c>
      <c r="N79" s="9">
        <f t="shared" si="2"/>
        <v>0</v>
      </c>
    </row>
    <row r="80" spans="5:14" x14ac:dyDescent="0.25">
      <c r="E80"/>
      <c r="F80"/>
      <c r="G80"/>
      <c r="H80" s="9"/>
      <c r="I80" s="9"/>
      <c r="J80" s="9"/>
      <c r="K80" s="9"/>
      <c r="L80" s="9" t="str">
        <f t="shared" si="0"/>
        <v>, 0</v>
      </c>
      <c r="M80" s="9">
        <f t="shared" si="1"/>
        <v>0</v>
      </c>
      <c r="N80" s="9">
        <f t="shared" si="2"/>
        <v>0</v>
      </c>
    </row>
    <row r="81" spans="5:14" x14ac:dyDescent="0.25">
      <c r="E81"/>
      <c r="F81"/>
      <c r="G81"/>
      <c r="H81" s="9"/>
      <c r="I81" s="9"/>
      <c r="J81" s="9"/>
      <c r="K81" s="9"/>
      <c r="L81" s="9" t="str">
        <f t="shared" si="0"/>
        <v>, 0</v>
      </c>
      <c r="M81" s="9">
        <f t="shared" si="1"/>
        <v>0</v>
      </c>
      <c r="N81" s="9">
        <f t="shared" si="2"/>
        <v>0</v>
      </c>
    </row>
    <row r="82" spans="5:14" x14ac:dyDescent="0.25">
      <c r="E82"/>
      <c r="F82"/>
      <c r="G82"/>
      <c r="H82" s="9"/>
      <c r="I82" s="9"/>
      <c r="J82" s="9"/>
      <c r="K82" s="9"/>
      <c r="L82" s="9" t="str">
        <f t="shared" si="0"/>
        <v>, 0</v>
      </c>
      <c r="M82" s="9">
        <f t="shared" si="1"/>
        <v>0</v>
      </c>
      <c r="N82" s="9">
        <f t="shared" si="2"/>
        <v>0</v>
      </c>
    </row>
    <row r="83" spans="5:14" x14ac:dyDescent="0.25">
      <c r="E83"/>
      <c r="F83"/>
      <c r="G83"/>
      <c r="H83" s="9"/>
      <c r="I83" s="9"/>
      <c r="J83" s="9"/>
      <c r="K83" s="9"/>
      <c r="L83" s="9" t="str">
        <f t="shared" si="0"/>
        <v>, 0</v>
      </c>
      <c r="M83" s="9">
        <f t="shared" si="1"/>
        <v>0</v>
      </c>
      <c r="N83" s="9">
        <f t="shared" si="2"/>
        <v>0</v>
      </c>
    </row>
    <row r="84" spans="5:14" x14ac:dyDescent="0.25">
      <c r="E84"/>
      <c r="F84"/>
      <c r="G84"/>
      <c r="H84" s="9"/>
      <c r="I84" s="9"/>
      <c r="J84" s="9"/>
      <c r="K84" s="9"/>
      <c r="L84" s="9" t="str">
        <f t="shared" si="0"/>
        <v>, 0</v>
      </c>
      <c r="M84" s="9">
        <f t="shared" si="1"/>
        <v>0</v>
      </c>
      <c r="N84" s="9">
        <f t="shared" si="2"/>
        <v>0</v>
      </c>
    </row>
    <row r="85" spans="5:14" x14ac:dyDescent="0.25">
      <c r="E85"/>
      <c r="F85"/>
      <c r="G85"/>
      <c r="H85" s="9"/>
      <c r="I85" s="9"/>
      <c r="J85" s="9"/>
      <c r="K85" s="9"/>
      <c r="L85" s="9" t="str">
        <f t="shared" si="0"/>
        <v>, 0</v>
      </c>
      <c r="M85" s="9">
        <f t="shared" si="1"/>
        <v>0</v>
      </c>
      <c r="N85" s="9">
        <f t="shared" si="2"/>
        <v>0</v>
      </c>
    </row>
    <row r="86" spans="5:14" x14ac:dyDescent="0.25">
      <c r="E86"/>
      <c r="F86"/>
      <c r="G86"/>
      <c r="H86" s="9"/>
      <c r="I86" s="9"/>
      <c r="J86" s="9"/>
      <c r="K86" s="9"/>
      <c r="L86" s="9" t="str">
        <f t="shared" si="0"/>
        <v>, 0</v>
      </c>
      <c r="M86" s="9">
        <f t="shared" si="1"/>
        <v>0</v>
      </c>
      <c r="N86" s="9">
        <f t="shared" si="2"/>
        <v>0</v>
      </c>
    </row>
    <row r="87" spans="5:14" x14ac:dyDescent="0.25">
      <c r="E87"/>
      <c r="F87"/>
      <c r="G87"/>
      <c r="H87" s="9"/>
      <c r="I87" s="9"/>
      <c r="J87" s="9"/>
      <c r="K87" s="9"/>
      <c r="L87" s="9" t="str">
        <f t="shared" si="0"/>
        <v>, 0</v>
      </c>
      <c r="M87" s="9">
        <f t="shared" si="1"/>
        <v>0</v>
      </c>
      <c r="N87" s="9">
        <f t="shared" si="2"/>
        <v>0</v>
      </c>
    </row>
    <row r="88" spans="5:14" x14ac:dyDescent="0.25">
      <c r="E88"/>
      <c r="F88"/>
      <c r="G88"/>
      <c r="H88" s="9"/>
      <c r="I88" s="9"/>
      <c r="J88" s="9"/>
      <c r="K88" s="9"/>
      <c r="L88" s="9" t="str">
        <f t="shared" si="0"/>
        <v>, 0</v>
      </c>
      <c r="M88" s="9">
        <f t="shared" si="1"/>
        <v>0</v>
      </c>
      <c r="N88" s="9">
        <f t="shared" si="2"/>
        <v>0</v>
      </c>
    </row>
    <row r="89" spans="5:14" x14ac:dyDescent="0.25">
      <c r="E89"/>
      <c r="F89"/>
      <c r="G89"/>
      <c r="H89" s="9"/>
      <c r="I89" s="9"/>
      <c r="J89" s="9"/>
      <c r="K89" s="9"/>
      <c r="L89" s="9" t="str">
        <f t="shared" si="0"/>
        <v>, 0</v>
      </c>
      <c r="M89" s="9">
        <f t="shared" si="1"/>
        <v>0</v>
      </c>
      <c r="N89" s="9">
        <f t="shared" si="2"/>
        <v>0</v>
      </c>
    </row>
    <row r="90" spans="5:14" x14ac:dyDescent="0.25">
      <c r="E90"/>
      <c r="F90"/>
      <c r="G90"/>
      <c r="H90" s="9"/>
      <c r="I90" s="9"/>
      <c r="J90" s="9"/>
      <c r="K90" s="9"/>
      <c r="L90" s="9" t="str">
        <f t="shared" si="0"/>
        <v>, 0</v>
      </c>
      <c r="M90" s="9">
        <f t="shared" si="1"/>
        <v>0</v>
      </c>
      <c r="N90" s="9">
        <f t="shared" si="2"/>
        <v>0</v>
      </c>
    </row>
    <row r="91" spans="5:14" x14ac:dyDescent="0.25">
      <c r="E91"/>
      <c r="F91"/>
      <c r="G91"/>
      <c r="H91" s="9"/>
      <c r="I91" s="9"/>
      <c r="J91" s="9"/>
      <c r="K91" s="9"/>
      <c r="L91" s="9" t="str">
        <f t="shared" si="0"/>
        <v>, 0</v>
      </c>
      <c r="M91" s="9">
        <f t="shared" si="1"/>
        <v>0</v>
      </c>
      <c r="N91" s="9">
        <f t="shared" si="2"/>
        <v>0</v>
      </c>
    </row>
    <row r="92" spans="5:14" x14ac:dyDescent="0.25">
      <c r="E92"/>
      <c r="F92"/>
      <c r="G92"/>
      <c r="H92" s="9"/>
      <c r="I92" s="9"/>
      <c r="J92" s="9"/>
      <c r="K92" s="9"/>
      <c r="L92" s="9" t="str">
        <f t="shared" si="0"/>
        <v>, 0</v>
      </c>
      <c r="M92" s="9">
        <f t="shared" si="1"/>
        <v>0</v>
      </c>
      <c r="N92" s="9">
        <f t="shared" si="2"/>
        <v>0</v>
      </c>
    </row>
    <row r="93" spans="5:14" x14ac:dyDescent="0.25">
      <c r="E93"/>
      <c r="F93"/>
      <c r="G93"/>
      <c r="H93" s="9"/>
      <c r="I93" s="9"/>
      <c r="J93" s="9"/>
      <c r="K93" s="9"/>
      <c r="L93" s="9" t="str">
        <f t="shared" si="0"/>
        <v>, 0</v>
      </c>
      <c r="M93" s="9">
        <f t="shared" si="1"/>
        <v>0</v>
      </c>
      <c r="N93" s="9">
        <f t="shared" si="2"/>
        <v>0</v>
      </c>
    </row>
    <row r="94" spans="5:14" x14ac:dyDescent="0.25">
      <c r="E94"/>
      <c r="F94"/>
      <c r="G94"/>
      <c r="H94" s="9"/>
      <c r="I94" s="9"/>
      <c r="J94" s="9"/>
      <c r="K94" s="9"/>
      <c r="L94" s="9" t="str">
        <f t="shared" si="0"/>
        <v>, 0</v>
      </c>
      <c r="M94" s="9">
        <f t="shared" si="1"/>
        <v>0</v>
      </c>
      <c r="N94" s="9">
        <f t="shared" si="2"/>
        <v>0</v>
      </c>
    </row>
    <row r="95" spans="5:14" x14ac:dyDescent="0.25">
      <c r="E95"/>
      <c r="F95"/>
      <c r="G95"/>
      <c r="H95" s="9"/>
      <c r="I95" s="9"/>
      <c r="J95" s="9"/>
      <c r="K95" s="9"/>
      <c r="L95" s="9" t="str">
        <f t="shared" si="0"/>
        <v>, 0</v>
      </c>
      <c r="M95" s="9">
        <f t="shared" si="1"/>
        <v>0</v>
      </c>
      <c r="N95" s="9">
        <f t="shared" si="2"/>
        <v>0</v>
      </c>
    </row>
    <row r="96" spans="5:14" x14ac:dyDescent="0.25">
      <c r="E96"/>
      <c r="F96"/>
      <c r="G96"/>
      <c r="H96" s="9"/>
      <c r="I96" s="9"/>
      <c r="J96" s="9"/>
      <c r="K96" s="9"/>
      <c r="L96" s="9" t="str">
        <f t="shared" si="0"/>
        <v>, 0</v>
      </c>
      <c r="M96" s="9">
        <f t="shared" si="1"/>
        <v>0</v>
      </c>
      <c r="N96" s="9">
        <f t="shared" si="2"/>
        <v>0</v>
      </c>
    </row>
    <row r="97" spans="5:14" x14ac:dyDescent="0.25">
      <c r="E97"/>
      <c r="F97"/>
      <c r="G97"/>
      <c r="H97" s="9"/>
      <c r="I97" s="9"/>
      <c r="J97" s="9"/>
      <c r="K97" s="9"/>
      <c r="L97" s="9" t="str">
        <f t="shared" si="0"/>
        <v>, 0</v>
      </c>
      <c r="M97" s="9">
        <f t="shared" si="1"/>
        <v>0</v>
      </c>
      <c r="N97" s="9">
        <f t="shared" si="2"/>
        <v>0</v>
      </c>
    </row>
    <row r="98" spans="5:14" x14ac:dyDescent="0.25">
      <c r="E98"/>
      <c r="F98"/>
      <c r="G98"/>
      <c r="H98" s="9"/>
      <c r="I98" s="9"/>
      <c r="J98" s="9"/>
      <c r="K98" s="9"/>
      <c r="L98" s="9" t="str">
        <f t="shared" si="0"/>
        <v>, 0</v>
      </c>
      <c r="M98" s="9">
        <f t="shared" si="1"/>
        <v>0</v>
      </c>
      <c r="N98" s="9">
        <f t="shared" si="2"/>
        <v>0</v>
      </c>
    </row>
    <row r="99" spans="5:14" x14ac:dyDescent="0.25">
      <c r="E99"/>
      <c r="F99"/>
      <c r="G99"/>
      <c r="H99" s="9"/>
      <c r="I99" s="9"/>
      <c r="J99" s="9"/>
      <c r="K99" s="9"/>
      <c r="L99" s="9" t="str">
        <f t="shared" si="0"/>
        <v>, 0</v>
      </c>
      <c r="M99" s="9">
        <f t="shared" si="1"/>
        <v>0</v>
      </c>
      <c r="N99" s="9">
        <f t="shared" si="2"/>
        <v>0</v>
      </c>
    </row>
    <row r="100" spans="5:14" x14ac:dyDescent="0.25">
      <c r="E100"/>
      <c r="F100"/>
      <c r="G100"/>
      <c r="H100" s="9"/>
      <c r="I100" s="9"/>
      <c r="J100" s="9"/>
      <c r="K100" s="9"/>
      <c r="L100" s="9" t="str">
        <f t="shared" si="0"/>
        <v>, 0</v>
      </c>
      <c r="M100" s="9">
        <f t="shared" si="1"/>
        <v>0</v>
      </c>
      <c r="N100" s="9">
        <f t="shared" si="2"/>
        <v>0</v>
      </c>
    </row>
    <row r="101" spans="5:14" x14ac:dyDescent="0.25">
      <c r="E101"/>
      <c r="F101"/>
      <c r="G101"/>
      <c r="H101" s="9"/>
      <c r="I101" s="9"/>
      <c r="J101" s="9"/>
      <c r="K101" s="9"/>
      <c r="L101" s="9" t="str">
        <f t="shared" si="0"/>
        <v>, 0</v>
      </c>
      <c r="M101" s="9">
        <f t="shared" si="1"/>
        <v>0</v>
      </c>
      <c r="N101" s="9">
        <f t="shared" si="2"/>
        <v>0</v>
      </c>
    </row>
    <row r="102" spans="5:14" x14ac:dyDescent="0.25">
      <c r="E102"/>
      <c r="F102"/>
      <c r="G102"/>
      <c r="H102" s="9"/>
      <c r="I102" s="9"/>
      <c r="J102" s="9"/>
      <c r="K102" s="9"/>
      <c r="L102" s="9" t="str">
        <f t="shared" si="0"/>
        <v>, 0</v>
      </c>
      <c r="M102" s="9">
        <f t="shared" si="1"/>
        <v>0</v>
      </c>
      <c r="N102" s="9">
        <f t="shared" si="2"/>
        <v>0</v>
      </c>
    </row>
    <row r="103" spans="5:14" x14ac:dyDescent="0.25">
      <c r="E103"/>
      <c r="F103"/>
      <c r="G103"/>
      <c r="H103" s="9"/>
      <c r="I103" s="9"/>
      <c r="J103" s="9"/>
      <c r="K103" s="9"/>
      <c r="L103" s="9" t="str">
        <f t="shared" si="0"/>
        <v>, 0</v>
      </c>
      <c r="M103" s="9">
        <f t="shared" si="1"/>
        <v>0</v>
      </c>
      <c r="N103" s="9">
        <f t="shared" si="2"/>
        <v>0</v>
      </c>
    </row>
    <row r="104" spans="5:14" x14ac:dyDescent="0.25">
      <c r="E104"/>
      <c r="F104"/>
      <c r="G104"/>
      <c r="H104" s="9"/>
      <c r="I104" s="9"/>
      <c r="J104" s="9"/>
      <c r="K104" s="9"/>
      <c r="L104" s="9" t="str">
        <f t="shared" si="0"/>
        <v>, 0</v>
      </c>
      <c r="M104" s="9">
        <f t="shared" si="1"/>
        <v>0</v>
      </c>
      <c r="N104" s="9">
        <f t="shared" si="2"/>
        <v>0</v>
      </c>
    </row>
    <row r="105" spans="5:14" x14ac:dyDescent="0.25">
      <c r="E105"/>
      <c r="F105"/>
      <c r="G105"/>
      <c r="H105" s="9"/>
      <c r="I105" s="9"/>
      <c r="J105" s="9"/>
      <c r="K105" s="9"/>
      <c r="L105" s="9" t="str">
        <f t="shared" si="0"/>
        <v>, 0</v>
      </c>
      <c r="M105" s="9">
        <f t="shared" si="1"/>
        <v>0</v>
      </c>
      <c r="N105" s="9">
        <f t="shared" si="2"/>
        <v>0</v>
      </c>
    </row>
    <row r="106" spans="5:14" x14ac:dyDescent="0.25">
      <c r="E106"/>
      <c r="F106"/>
      <c r="G106"/>
      <c r="H106" s="9"/>
      <c r="I106" s="9"/>
      <c r="J106" s="9"/>
      <c r="K106" s="9"/>
      <c r="L106" s="9" t="str">
        <f t="shared" si="0"/>
        <v>, 0</v>
      </c>
      <c r="M106" s="9">
        <f t="shared" si="1"/>
        <v>0</v>
      </c>
      <c r="N106" s="9">
        <f t="shared" si="2"/>
        <v>0</v>
      </c>
    </row>
    <row r="107" spans="5:14" x14ac:dyDescent="0.25">
      <c r="E107"/>
      <c r="F107"/>
      <c r="G107"/>
      <c r="H107" s="9"/>
      <c r="I107" s="9"/>
      <c r="J107" s="9"/>
      <c r="K107" s="9"/>
      <c r="L107" s="9" t="str">
        <f t="shared" si="0"/>
        <v>, 0</v>
      </c>
      <c r="M107" s="9">
        <f t="shared" si="1"/>
        <v>0</v>
      </c>
      <c r="N107" s="9">
        <f t="shared" si="2"/>
        <v>0</v>
      </c>
    </row>
    <row r="108" spans="5:14" x14ac:dyDescent="0.25">
      <c r="E108"/>
      <c r="F108"/>
      <c r="G108"/>
      <c r="H108" s="9"/>
      <c r="I108" s="9"/>
      <c r="J108" s="9"/>
      <c r="K108" s="9"/>
      <c r="L108" s="9" t="str">
        <f t="shared" si="0"/>
        <v>, 0</v>
      </c>
      <c r="M108" s="9">
        <f t="shared" si="1"/>
        <v>0</v>
      </c>
      <c r="N108" s="9">
        <f t="shared" si="2"/>
        <v>0</v>
      </c>
    </row>
    <row r="109" spans="5:14" x14ac:dyDescent="0.25">
      <c r="E109"/>
      <c r="F109"/>
      <c r="G109"/>
      <c r="H109" s="9"/>
      <c r="I109" s="9"/>
      <c r="J109" s="9"/>
      <c r="K109" s="9"/>
      <c r="L109" s="9" t="str">
        <f t="shared" si="0"/>
        <v>, 0</v>
      </c>
      <c r="M109" s="9">
        <f t="shared" si="1"/>
        <v>0</v>
      </c>
      <c r="N109" s="9">
        <f t="shared" si="2"/>
        <v>0</v>
      </c>
    </row>
    <row r="110" spans="5:14" x14ac:dyDescent="0.25">
      <c r="E110"/>
      <c r="F110"/>
      <c r="G110"/>
      <c r="H110" s="9"/>
      <c r="I110" s="9"/>
      <c r="J110" s="9"/>
      <c r="K110" s="9"/>
      <c r="L110" s="9" t="str">
        <f t="shared" si="0"/>
        <v>, 0</v>
      </c>
      <c r="M110" s="9">
        <f t="shared" si="1"/>
        <v>0</v>
      </c>
      <c r="N110" s="9">
        <f t="shared" si="2"/>
        <v>0</v>
      </c>
    </row>
  </sheetData>
  <mergeCells count="5">
    <mergeCell ref="A1:B3"/>
    <mergeCell ref="O1:Q1"/>
    <mergeCell ref="O2:Q2"/>
    <mergeCell ref="O3:Q3"/>
    <mergeCell ref="C1:N3"/>
  </mergeCells>
  <pageMargins left="0.7" right="0.7" top="0.75" bottom="0.75" header="0.3" footer="0.3"/>
  <pageSetup orientation="portrait"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94000-D799-4593-B82A-9079FE578E0A}">
  <sheetPr codeName="Hoja2">
    <tabColor theme="9" tint="0.79998168889431442"/>
  </sheetPr>
  <dimension ref="A1:E67"/>
  <sheetViews>
    <sheetView workbookViewId="0"/>
  </sheetViews>
  <sheetFormatPr baseColWidth="10" defaultRowHeight="15" x14ac:dyDescent="0.25"/>
  <cols>
    <col min="1" max="1" width="81.140625" bestFit="1" customWidth="1"/>
    <col min="2" max="2" width="25.28515625" bestFit="1" customWidth="1"/>
    <col min="3" max="3" width="18.42578125" bestFit="1" customWidth="1"/>
    <col min="4" max="4" width="9.7109375" bestFit="1" customWidth="1"/>
    <col min="5" max="5" width="12.140625" bestFit="1" customWidth="1"/>
    <col min="6" max="6" width="9.7109375" bestFit="1" customWidth="1"/>
    <col min="7" max="7" width="12.140625" bestFit="1" customWidth="1"/>
  </cols>
  <sheetData>
    <row r="1" spans="1:5" x14ac:dyDescent="0.25">
      <c r="A1" t="s">
        <v>0</v>
      </c>
      <c r="B1" t="s">
        <v>3</v>
      </c>
      <c r="C1" t="s">
        <v>1185</v>
      </c>
      <c r="D1" t="s">
        <v>1161</v>
      </c>
      <c r="E1" t="s">
        <v>1162</v>
      </c>
    </row>
    <row r="2" spans="1:5" x14ac:dyDescent="0.25">
      <c r="A2" t="s">
        <v>912</v>
      </c>
      <c r="B2" t="s">
        <v>11</v>
      </c>
      <c r="C2">
        <v>4</v>
      </c>
      <c r="D2">
        <v>4</v>
      </c>
      <c r="E2">
        <v>4</v>
      </c>
    </row>
    <row r="3" spans="1:5" x14ac:dyDescent="0.25">
      <c r="A3" t="s">
        <v>336</v>
      </c>
      <c r="B3" t="s">
        <v>11</v>
      </c>
      <c r="C3">
        <v>1</v>
      </c>
      <c r="D3">
        <v>4</v>
      </c>
      <c r="E3">
        <v>2.5</v>
      </c>
    </row>
    <row r="4" spans="1:5" x14ac:dyDescent="0.25">
      <c r="A4" t="s">
        <v>1089</v>
      </c>
      <c r="B4" t="s">
        <v>11</v>
      </c>
      <c r="C4">
        <v>4.5</v>
      </c>
      <c r="D4">
        <v>4</v>
      </c>
      <c r="E4">
        <v>4.3</v>
      </c>
    </row>
    <row r="5" spans="1:5" x14ac:dyDescent="0.25">
      <c r="A5" t="s">
        <v>165</v>
      </c>
      <c r="B5" t="s">
        <v>11</v>
      </c>
      <c r="C5">
        <v>3</v>
      </c>
      <c r="D5">
        <v>4</v>
      </c>
      <c r="E5">
        <v>3.5</v>
      </c>
    </row>
    <row r="6" spans="1:5" x14ac:dyDescent="0.25">
      <c r="A6" t="s">
        <v>441</v>
      </c>
      <c r="B6" t="s">
        <v>11</v>
      </c>
      <c r="C6">
        <v>1</v>
      </c>
      <c r="D6">
        <v>3</v>
      </c>
      <c r="E6">
        <v>2</v>
      </c>
    </row>
    <row r="7" spans="1:5" x14ac:dyDescent="0.25">
      <c r="A7" t="s">
        <v>527</v>
      </c>
      <c r="B7" t="s">
        <v>11</v>
      </c>
      <c r="C7">
        <v>5</v>
      </c>
      <c r="D7">
        <v>2</v>
      </c>
      <c r="E7">
        <v>3.5</v>
      </c>
    </row>
    <row r="8" spans="1:5" x14ac:dyDescent="0.25">
      <c r="A8" t="s">
        <v>502</v>
      </c>
      <c r="B8" t="s">
        <v>11</v>
      </c>
      <c r="C8">
        <v>3</v>
      </c>
      <c r="D8">
        <v>3</v>
      </c>
      <c r="E8">
        <v>3</v>
      </c>
    </row>
    <row r="9" spans="1:5" x14ac:dyDescent="0.25">
      <c r="A9" t="s">
        <v>331</v>
      </c>
      <c r="B9" t="s">
        <v>11</v>
      </c>
      <c r="C9">
        <v>3.5</v>
      </c>
      <c r="D9">
        <v>3</v>
      </c>
      <c r="E9">
        <v>3.3</v>
      </c>
    </row>
    <row r="10" spans="1:5" x14ac:dyDescent="0.25">
      <c r="A10" t="s">
        <v>168</v>
      </c>
      <c r="B10" t="s">
        <v>11</v>
      </c>
      <c r="C10">
        <v>3</v>
      </c>
      <c r="D10">
        <v>1</v>
      </c>
      <c r="E10">
        <v>2</v>
      </c>
    </row>
    <row r="11" spans="1:5" x14ac:dyDescent="0.25">
      <c r="A11" t="s">
        <v>1017</v>
      </c>
      <c r="B11" t="s">
        <v>11</v>
      </c>
      <c r="C11">
        <v>2.5</v>
      </c>
      <c r="D11">
        <v>1</v>
      </c>
      <c r="E11">
        <v>1.8</v>
      </c>
    </row>
    <row r="12" spans="1:5" x14ac:dyDescent="0.25">
      <c r="A12" t="s">
        <v>23</v>
      </c>
      <c r="B12" t="s">
        <v>11</v>
      </c>
      <c r="C12">
        <v>1</v>
      </c>
      <c r="D12">
        <v>2</v>
      </c>
      <c r="E12">
        <v>1.5</v>
      </c>
    </row>
    <row r="13" spans="1:5" x14ac:dyDescent="0.25">
      <c r="A13" t="s">
        <v>402</v>
      </c>
      <c r="B13" t="s">
        <v>11</v>
      </c>
      <c r="C13">
        <v>4</v>
      </c>
      <c r="D13">
        <v>4</v>
      </c>
      <c r="E13">
        <v>4</v>
      </c>
    </row>
    <row r="14" spans="1:5" x14ac:dyDescent="0.25">
      <c r="A14" t="s">
        <v>420</v>
      </c>
      <c r="B14" t="s">
        <v>11</v>
      </c>
      <c r="C14">
        <v>1</v>
      </c>
      <c r="D14">
        <v>2</v>
      </c>
      <c r="E14">
        <v>1.5</v>
      </c>
    </row>
    <row r="15" spans="1:5" x14ac:dyDescent="0.25">
      <c r="A15" t="s">
        <v>927</v>
      </c>
      <c r="B15" t="s">
        <v>11</v>
      </c>
      <c r="C15">
        <v>1</v>
      </c>
      <c r="D15">
        <v>3</v>
      </c>
      <c r="E15">
        <v>2</v>
      </c>
    </row>
    <row r="16" spans="1:5" x14ac:dyDescent="0.25">
      <c r="A16" t="s">
        <v>922</v>
      </c>
      <c r="B16" t="s">
        <v>11</v>
      </c>
      <c r="C16">
        <v>4.5</v>
      </c>
      <c r="D16">
        <v>3</v>
      </c>
      <c r="E16">
        <v>3.8</v>
      </c>
    </row>
    <row r="17" spans="1:5" x14ac:dyDescent="0.25">
      <c r="A17" t="s">
        <v>456</v>
      </c>
      <c r="B17" t="s">
        <v>11</v>
      </c>
      <c r="C17">
        <v>4.5</v>
      </c>
      <c r="D17">
        <v>4</v>
      </c>
      <c r="E17">
        <v>4.3</v>
      </c>
    </row>
    <row r="18" spans="1:5" x14ac:dyDescent="0.25">
      <c r="A18" t="s">
        <v>60</v>
      </c>
      <c r="B18" t="s">
        <v>11</v>
      </c>
      <c r="C18">
        <v>3.25</v>
      </c>
      <c r="D18">
        <v>2</v>
      </c>
      <c r="E18">
        <v>2.6</v>
      </c>
    </row>
    <row r="19" spans="1:5" x14ac:dyDescent="0.25">
      <c r="A19" t="s">
        <v>341</v>
      </c>
      <c r="B19" t="s">
        <v>11</v>
      </c>
      <c r="C19">
        <v>3.5</v>
      </c>
      <c r="D19">
        <v>2</v>
      </c>
      <c r="E19">
        <v>2.8</v>
      </c>
    </row>
    <row r="20" spans="1:5" x14ac:dyDescent="0.25">
      <c r="A20" t="s">
        <v>56</v>
      </c>
      <c r="B20" t="s">
        <v>11</v>
      </c>
      <c r="C20">
        <v>3</v>
      </c>
      <c r="D20">
        <v>3</v>
      </c>
      <c r="E20">
        <v>3</v>
      </c>
    </row>
    <row r="21" spans="1:5" x14ac:dyDescent="0.25">
      <c r="A21" t="s">
        <v>137</v>
      </c>
      <c r="B21" t="s">
        <v>11</v>
      </c>
      <c r="C21">
        <v>5</v>
      </c>
      <c r="D21">
        <v>5</v>
      </c>
      <c r="E21">
        <v>5</v>
      </c>
    </row>
    <row r="22" spans="1:5" x14ac:dyDescent="0.25">
      <c r="A22" t="s">
        <v>312</v>
      </c>
      <c r="B22" t="s">
        <v>11</v>
      </c>
      <c r="C22">
        <v>4</v>
      </c>
      <c r="D22">
        <v>4</v>
      </c>
      <c r="E22">
        <v>4</v>
      </c>
    </row>
    <row r="23" spans="1:5" x14ac:dyDescent="0.25">
      <c r="A23" t="s">
        <v>917</v>
      </c>
      <c r="B23" t="s">
        <v>11</v>
      </c>
      <c r="C23">
        <v>2</v>
      </c>
      <c r="D23">
        <v>1</v>
      </c>
      <c r="E23">
        <v>1.5</v>
      </c>
    </row>
    <row r="24" spans="1:5" x14ac:dyDescent="0.25">
      <c r="A24" t="s">
        <v>173</v>
      </c>
      <c r="B24" t="s">
        <v>11</v>
      </c>
      <c r="C24">
        <v>1</v>
      </c>
      <c r="D24">
        <v>3</v>
      </c>
      <c r="E24">
        <v>2</v>
      </c>
    </row>
    <row r="25" spans="1:5" x14ac:dyDescent="0.25">
      <c r="A25" t="s">
        <v>47</v>
      </c>
      <c r="B25" t="s">
        <v>11</v>
      </c>
      <c r="C25">
        <v>2.5</v>
      </c>
      <c r="D25">
        <v>1</v>
      </c>
      <c r="E25">
        <v>1.8</v>
      </c>
    </row>
    <row r="26" spans="1:5" x14ac:dyDescent="0.25">
      <c r="A26" t="s">
        <v>145</v>
      </c>
      <c r="B26" t="s">
        <v>11</v>
      </c>
      <c r="C26">
        <v>4</v>
      </c>
      <c r="D26">
        <v>4</v>
      </c>
      <c r="E26">
        <v>4</v>
      </c>
    </row>
    <row r="27" spans="1:5" x14ac:dyDescent="0.25">
      <c r="A27" t="s">
        <v>818</v>
      </c>
      <c r="B27" t="s">
        <v>11</v>
      </c>
      <c r="C27">
        <v>1</v>
      </c>
      <c r="D27">
        <v>3</v>
      </c>
      <c r="E27">
        <v>2</v>
      </c>
    </row>
    <row r="28" spans="1:5" x14ac:dyDescent="0.25">
      <c r="A28" t="s">
        <v>142</v>
      </c>
      <c r="B28" t="s">
        <v>11</v>
      </c>
      <c r="C28">
        <v>1.5</v>
      </c>
      <c r="D28">
        <v>3</v>
      </c>
      <c r="E28">
        <v>2.2999999999999998</v>
      </c>
    </row>
    <row r="29" spans="1:5" x14ac:dyDescent="0.25">
      <c r="A29" t="s">
        <v>131</v>
      </c>
      <c r="B29" t="s">
        <v>11</v>
      </c>
      <c r="C29">
        <v>4</v>
      </c>
      <c r="D29">
        <v>3</v>
      </c>
      <c r="E29">
        <v>3.5</v>
      </c>
    </row>
    <row r="30" spans="1:5" x14ac:dyDescent="0.25">
      <c r="A30" t="s">
        <v>809</v>
      </c>
      <c r="B30" t="s">
        <v>11</v>
      </c>
      <c r="C30">
        <v>1</v>
      </c>
      <c r="D30">
        <v>2</v>
      </c>
      <c r="E30">
        <v>1.5</v>
      </c>
    </row>
    <row r="31" spans="1:5" x14ac:dyDescent="0.25">
      <c r="A31" t="s">
        <v>8</v>
      </c>
      <c r="B31" t="s">
        <v>11</v>
      </c>
      <c r="C31">
        <v>5</v>
      </c>
      <c r="D31">
        <v>4</v>
      </c>
      <c r="E31">
        <v>4.5</v>
      </c>
    </row>
    <row r="32" spans="1:5" x14ac:dyDescent="0.25">
      <c r="A32" t="s">
        <v>429</v>
      </c>
      <c r="B32" t="s">
        <v>11</v>
      </c>
      <c r="C32">
        <v>3</v>
      </c>
      <c r="D32">
        <v>1</v>
      </c>
      <c r="E32">
        <v>2</v>
      </c>
    </row>
    <row r="33" spans="1:5" x14ac:dyDescent="0.25">
      <c r="A33" t="s">
        <v>27</v>
      </c>
      <c r="B33" t="s">
        <v>11</v>
      </c>
      <c r="C33">
        <v>1.5</v>
      </c>
      <c r="D33">
        <v>2</v>
      </c>
      <c r="E33">
        <v>1.8</v>
      </c>
    </row>
    <row r="34" spans="1:5" x14ac:dyDescent="0.25">
      <c r="A34" t="s">
        <v>160</v>
      </c>
      <c r="B34" t="s">
        <v>11</v>
      </c>
      <c r="C34">
        <v>3.5</v>
      </c>
      <c r="D34">
        <v>2</v>
      </c>
      <c r="E34">
        <v>2.8</v>
      </c>
    </row>
    <row r="35" spans="1:5" x14ac:dyDescent="0.25">
      <c r="A35" t="s">
        <v>319</v>
      </c>
      <c r="B35" t="s">
        <v>11</v>
      </c>
      <c r="C35">
        <v>4.5</v>
      </c>
      <c r="D35">
        <v>3</v>
      </c>
      <c r="E35">
        <v>3.8</v>
      </c>
    </row>
    <row r="36" spans="1:5" x14ac:dyDescent="0.25">
      <c r="A36" t="s">
        <v>175</v>
      </c>
      <c r="B36" t="s">
        <v>11</v>
      </c>
      <c r="C36">
        <v>2</v>
      </c>
      <c r="D36">
        <v>2</v>
      </c>
      <c r="E36">
        <v>2</v>
      </c>
    </row>
    <row r="37" spans="1:5" x14ac:dyDescent="0.25">
      <c r="A37" t="s">
        <v>365</v>
      </c>
      <c r="B37" t="s">
        <v>11</v>
      </c>
      <c r="C37">
        <v>4</v>
      </c>
      <c r="D37">
        <v>4</v>
      </c>
      <c r="E37">
        <v>4</v>
      </c>
    </row>
    <row r="38" spans="1:5" x14ac:dyDescent="0.25">
      <c r="A38" t="s">
        <v>1026</v>
      </c>
      <c r="B38" t="s">
        <v>11</v>
      </c>
      <c r="C38">
        <v>1</v>
      </c>
      <c r="D38">
        <v>1</v>
      </c>
      <c r="E38">
        <v>1</v>
      </c>
    </row>
    <row r="39" spans="1:5" x14ac:dyDescent="0.25">
      <c r="A39" t="s">
        <v>52</v>
      </c>
      <c r="B39" t="s">
        <v>11</v>
      </c>
      <c r="C39">
        <v>3</v>
      </c>
      <c r="D39">
        <v>4</v>
      </c>
      <c r="E39">
        <v>3.5</v>
      </c>
    </row>
    <row r="40" spans="1:5" x14ac:dyDescent="0.25">
      <c r="A40" t="s">
        <v>412</v>
      </c>
      <c r="B40" t="s">
        <v>11</v>
      </c>
      <c r="C40">
        <v>4.5</v>
      </c>
      <c r="D40">
        <v>2</v>
      </c>
      <c r="E40">
        <v>3.3</v>
      </c>
    </row>
    <row r="41" spans="1:5" x14ac:dyDescent="0.25">
      <c r="A41" t="s">
        <v>359</v>
      </c>
      <c r="B41" t="s">
        <v>11</v>
      </c>
      <c r="C41">
        <v>3</v>
      </c>
      <c r="D41">
        <v>2</v>
      </c>
      <c r="E41">
        <v>2.5</v>
      </c>
    </row>
    <row r="42" spans="1:5" x14ac:dyDescent="0.25">
      <c r="A42" t="s">
        <v>1048</v>
      </c>
      <c r="B42" t="s">
        <v>11</v>
      </c>
      <c r="C42">
        <v>1</v>
      </c>
      <c r="D42">
        <v>1</v>
      </c>
      <c r="E42">
        <v>1</v>
      </c>
    </row>
    <row r="43" spans="1:5" x14ac:dyDescent="0.25">
      <c r="A43" t="s">
        <v>446</v>
      </c>
      <c r="B43" t="s">
        <v>11</v>
      </c>
      <c r="C43">
        <v>2.5</v>
      </c>
      <c r="D43">
        <v>3</v>
      </c>
      <c r="E43">
        <v>2.8</v>
      </c>
    </row>
    <row r="44" spans="1:5" x14ac:dyDescent="0.25">
      <c r="A44" t="s">
        <v>144</v>
      </c>
      <c r="B44" t="s">
        <v>11</v>
      </c>
      <c r="C44">
        <v>1</v>
      </c>
      <c r="D44">
        <v>4</v>
      </c>
      <c r="E44">
        <v>2.5</v>
      </c>
    </row>
    <row r="45" spans="1:5" x14ac:dyDescent="0.25">
      <c r="A45" t="s">
        <v>327</v>
      </c>
      <c r="B45" t="s">
        <v>11</v>
      </c>
      <c r="C45">
        <v>3.5</v>
      </c>
      <c r="D45">
        <v>4</v>
      </c>
      <c r="E45">
        <v>3.8</v>
      </c>
    </row>
    <row r="46" spans="1:5" x14ac:dyDescent="0.25">
      <c r="A46" t="s">
        <v>43</v>
      </c>
      <c r="B46" t="s">
        <v>11</v>
      </c>
      <c r="C46">
        <v>3</v>
      </c>
      <c r="D46">
        <v>5</v>
      </c>
      <c r="E46">
        <v>4</v>
      </c>
    </row>
    <row r="47" spans="1:5" x14ac:dyDescent="0.25">
      <c r="A47" t="s">
        <v>823</v>
      </c>
      <c r="B47" t="s">
        <v>11</v>
      </c>
      <c r="C47">
        <v>1</v>
      </c>
      <c r="D47">
        <v>3</v>
      </c>
      <c r="E47">
        <v>2</v>
      </c>
    </row>
    <row r="48" spans="1:5" x14ac:dyDescent="0.25">
      <c r="A48" t="s">
        <v>564</v>
      </c>
      <c r="B48" t="s">
        <v>11</v>
      </c>
      <c r="C48">
        <v>2</v>
      </c>
      <c r="D48">
        <v>4</v>
      </c>
      <c r="E48">
        <v>3</v>
      </c>
    </row>
    <row r="49" spans="1:5" x14ac:dyDescent="0.25">
      <c r="A49" t="s">
        <v>377</v>
      </c>
      <c r="B49" t="s">
        <v>11</v>
      </c>
      <c r="C49">
        <v>4</v>
      </c>
      <c r="D49">
        <v>4</v>
      </c>
      <c r="E49">
        <v>4</v>
      </c>
    </row>
    <row r="50" spans="1:5" x14ac:dyDescent="0.25">
      <c r="A50" t="s">
        <v>1109</v>
      </c>
      <c r="B50" t="s">
        <v>11</v>
      </c>
      <c r="C50">
        <v>3.5</v>
      </c>
      <c r="D50">
        <v>4</v>
      </c>
      <c r="E50">
        <v>3.8</v>
      </c>
    </row>
    <row r="51" spans="1:5" x14ac:dyDescent="0.25">
      <c r="A51" t="s">
        <v>201</v>
      </c>
      <c r="B51" t="s">
        <v>11</v>
      </c>
      <c r="C51">
        <v>3.5</v>
      </c>
      <c r="D51">
        <v>4</v>
      </c>
      <c r="E51">
        <v>3.8</v>
      </c>
    </row>
    <row r="52" spans="1:5" x14ac:dyDescent="0.25">
      <c r="A52" t="s">
        <v>1163</v>
      </c>
      <c r="B52" t="s">
        <v>11</v>
      </c>
      <c r="C52">
        <v>1</v>
      </c>
      <c r="D52">
        <v>3</v>
      </c>
      <c r="E52">
        <v>2</v>
      </c>
    </row>
    <row r="53" spans="1:5" x14ac:dyDescent="0.25">
      <c r="A53" t="s">
        <v>1114</v>
      </c>
      <c r="B53" t="s">
        <v>11</v>
      </c>
      <c r="C53">
        <v>4.5</v>
      </c>
      <c r="D53">
        <v>4</v>
      </c>
      <c r="E53">
        <v>4.3</v>
      </c>
    </row>
    <row r="54" spans="1:5" x14ac:dyDescent="0.25">
      <c r="A54" t="s">
        <v>892</v>
      </c>
      <c r="B54" t="s">
        <v>11</v>
      </c>
      <c r="C54">
        <v>3</v>
      </c>
      <c r="D54">
        <v>2</v>
      </c>
      <c r="E54">
        <v>2.5</v>
      </c>
    </row>
    <row r="55" spans="1:5" x14ac:dyDescent="0.25">
      <c r="A55" t="s">
        <v>395</v>
      </c>
      <c r="B55" t="s">
        <v>11</v>
      </c>
      <c r="C55">
        <v>4.5</v>
      </c>
      <c r="D55">
        <v>2</v>
      </c>
      <c r="E55">
        <v>3.3</v>
      </c>
    </row>
    <row r="56" spans="1:5" x14ac:dyDescent="0.25">
      <c r="A56" t="s">
        <v>1031</v>
      </c>
      <c r="B56" t="s">
        <v>11</v>
      </c>
      <c r="C56">
        <v>4</v>
      </c>
      <c r="D56">
        <v>4</v>
      </c>
      <c r="E56">
        <v>4</v>
      </c>
    </row>
    <row r="57" spans="1:5" x14ac:dyDescent="0.25">
      <c r="A57" t="s">
        <v>407</v>
      </c>
      <c r="B57" t="s">
        <v>11</v>
      </c>
      <c r="C57">
        <v>4.5</v>
      </c>
      <c r="D57">
        <v>4</v>
      </c>
      <c r="E57">
        <v>4.3</v>
      </c>
    </row>
    <row r="58" spans="1:5" x14ac:dyDescent="0.25">
      <c r="A58" t="s">
        <v>832</v>
      </c>
      <c r="B58" t="s">
        <v>11</v>
      </c>
      <c r="C58">
        <v>3</v>
      </c>
      <c r="D58">
        <v>3</v>
      </c>
      <c r="E58">
        <v>3</v>
      </c>
    </row>
    <row r="59" spans="1:5" x14ac:dyDescent="0.25">
      <c r="A59" t="s">
        <v>432</v>
      </c>
      <c r="B59" t="s">
        <v>11</v>
      </c>
      <c r="C59">
        <v>5</v>
      </c>
      <c r="D59">
        <v>2</v>
      </c>
      <c r="E59">
        <v>3.5</v>
      </c>
    </row>
    <row r="60" spans="1:5" x14ac:dyDescent="0.25">
      <c r="A60" t="s">
        <v>34</v>
      </c>
      <c r="B60" t="s">
        <v>11</v>
      </c>
      <c r="C60">
        <v>3</v>
      </c>
      <c r="D60">
        <v>3</v>
      </c>
      <c r="E60">
        <v>3</v>
      </c>
    </row>
    <row r="61" spans="1:5" x14ac:dyDescent="0.25">
      <c r="A61" t="s">
        <v>172</v>
      </c>
      <c r="B61" t="s">
        <v>11</v>
      </c>
      <c r="C61">
        <v>1</v>
      </c>
      <c r="D61">
        <v>4</v>
      </c>
      <c r="E61">
        <v>2.5</v>
      </c>
    </row>
    <row r="62" spans="1:5" x14ac:dyDescent="0.25">
      <c r="A62" t="s">
        <v>324</v>
      </c>
      <c r="B62" t="s">
        <v>11</v>
      </c>
      <c r="C62">
        <v>3</v>
      </c>
      <c r="D62">
        <v>5</v>
      </c>
      <c r="E62">
        <v>4</v>
      </c>
    </row>
    <row r="63" spans="1:5" x14ac:dyDescent="0.25">
      <c r="A63" t="s">
        <v>193</v>
      </c>
      <c r="B63" t="s">
        <v>18</v>
      </c>
      <c r="C63">
        <v>5</v>
      </c>
      <c r="D63">
        <v>5</v>
      </c>
      <c r="E63">
        <v>5</v>
      </c>
    </row>
    <row r="64" spans="1:5" x14ac:dyDescent="0.25">
      <c r="A64" t="s">
        <v>932</v>
      </c>
      <c r="B64" t="s">
        <v>18</v>
      </c>
      <c r="C64">
        <v>4</v>
      </c>
      <c r="D64">
        <v>3</v>
      </c>
      <c r="E64">
        <v>3.5</v>
      </c>
    </row>
    <row r="65" spans="1:5" x14ac:dyDescent="0.25">
      <c r="A65" t="s">
        <v>951</v>
      </c>
      <c r="B65" t="s">
        <v>18</v>
      </c>
      <c r="C65">
        <v>5</v>
      </c>
      <c r="D65">
        <v>4</v>
      </c>
      <c r="E65">
        <v>4.5</v>
      </c>
    </row>
    <row r="66" spans="1:5" x14ac:dyDescent="0.25">
      <c r="A66" t="s">
        <v>38</v>
      </c>
      <c r="B66" t="s">
        <v>18</v>
      </c>
      <c r="C66">
        <v>5</v>
      </c>
      <c r="D66">
        <v>5</v>
      </c>
      <c r="E66">
        <v>5</v>
      </c>
    </row>
    <row r="67" spans="1:5" x14ac:dyDescent="0.25">
      <c r="A67" t="s">
        <v>95</v>
      </c>
      <c r="B67" t="s">
        <v>18</v>
      </c>
      <c r="C67">
        <v>5</v>
      </c>
      <c r="D67">
        <v>5</v>
      </c>
      <c r="E67">
        <v>5</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F547A-3827-460D-8B2C-3ADF7D5EFE5A}">
  <sheetPr codeName="Hoja3">
    <tabColor theme="9" tint="0.79998168889431442"/>
  </sheetPr>
  <dimension ref="A1:E245"/>
  <sheetViews>
    <sheetView workbookViewId="0"/>
  </sheetViews>
  <sheetFormatPr baseColWidth="10" defaultRowHeight="15" x14ac:dyDescent="0.25"/>
  <cols>
    <col min="1" max="2" width="81.140625" bestFit="1" customWidth="1"/>
    <col min="3" max="3" width="18.42578125" bestFit="1" customWidth="1"/>
    <col min="4" max="4" width="9.7109375" bestFit="1" customWidth="1"/>
    <col min="5" max="5" width="15.5703125" customWidth="1"/>
    <col min="6" max="6" width="12" bestFit="1" customWidth="1"/>
  </cols>
  <sheetData>
    <row r="1" spans="1:5" x14ac:dyDescent="0.25">
      <c r="A1" t="s">
        <v>1</v>
      </c>
      <c r="B1" t="s">
        <v>0</v>
      </c>
      <c r="C1" t="s">
        <v>1185</v>
      </c>
      <c r="D1" t="s">
        <v>1161</v>
      </c>
      <c r="E1" t="s">
        <v>1211</v>
      </c>
    </row>
    <row r="2" spans="1:5" x14ac:dyDescent="0.25">
      <c r="A2" t="s">
        <v>9</v>
      </c>
      <c r="B2" t="s">
        <v>8</v>
      </c>
      <c r="C2">
        <v>5</v>
      </c>
      <c r="D2">
        <v>4</v>
      </c>
      <c r="E2">
        <v>1</v>
      </c>
    </row>
    <row r="3" spans="1:5" x14ac:dyDescent="0.25">
      <c r="A3" t="s">
        <v>17</v>
      </c>
      <c r="B3" t="s">
        <v>8</v>
      </c>
      <c r="C3">
        <v>5</v>
      </c>
      <c r="D3">
        <v>4</v>
      </c>
      <c r="E3">
        <v>1</v>
      </c>
    </row>
    <row r="4" spans="1:5" x14ac:dyDescent="0.25">
      <c r="A4" t="s">
        <v>17</v>
      </c>
      <c r="B4" t="s">
        <v>16</v>
      </c>
      <c r="E4">
        <v>1</v>
      </c>
    </row>
    <row r="5" spans="1:5" x14ac:dyDescent="0.25">
      <c r="A5" t="s">
        <v>9</v>
      </c>
      <c r="B5" t="s">
        <v>16</v>
      </c>
      <c r="E5">
        <v>7</v>
      </c>
    </row>
    <row r="6" spans="1:5" x14ac:dyDescent="0.25">
      <c r="A6" t="s">
        <v>132</v>
      </c>
      <c r="B6" t="s">
        <v>16</v>
      </c>
      <c r="E6">
        <v>1</v>
      </c>
    </row>
    <row r="7" spans="1:5" x14ac:dyDescent="0.25">
      <c r="A7" t="s">
        <v>69</v>
      </c>
      <c r="B7" t="s">
        <v>16</v>
      </c>
      <c r="E7">
        <v>2</v>
      </c>
    </row>
    <row r="8" spans="1:5" x14ac:dyDescent="0.25">
      <c r="A8" t="s">
        <v>17</v>
      </c>
      <c r="B8" t="s">
        <v>23</v>
      </c>
      <c r="C8">
        <v>1</v>
      </c>
      <c r="D8">
        <v>2</v>
      </c>
      <c r="E8">
        <v>1</v>
      </c>
    </row>
    <row r="9" spans="1:5" x14ac:dyDescent="0.25">
      <c r="A9" t="s">
        <v>17</v>
      </c>
      <c r="B9" t="s">
        <v>27</v>
      </c>
      <c r="C9">
        <v>1.5</v>
      </c>
      <c r="D9">
        <v>2</v>
      </c>
      <c r="E9">
        <v>1</v>
      </c>
    </row>
    <row r="10" spans="1:5" x14ac:dyDescent="0.25">
      <c r="A10" t="s">
        <v>69</v>
      </c>
      <c r="B10" t="s">
        <v>165</v>
      </c>
      <c r="C10">
        <v>3</v>
      </c>
      <c r="D10">
        <v>4</v>
      </c>
      <c r="E10">
        <v>1</v>
      </c>
    </row>
    <row r="11" spans="1:5" x14ac:dyDescent="0.25">
      <c r="A11" t="s">
        <v>9</v>
      </c>
      <c r="B11" t="s">
        <v>34</v>
      </c>
      <c r="C11">
        <v>3</v>
      </c>
      <c r="D11">
        <v>3</v>
      </c>
      <c r="E11">
        <v>1</v>
      </c>
    </row>
    <row r="12" spans="1:5" x14ac:dyDescent="0.25">
      <c r="A12" t="s">
        <v>9</v>
      </c>
      <c r="B12" t="s">
        <v>38</v>
      </c>
      <c r="C12">
        <v>5</v>
      </c>
      <c r="D12">
        <v>5</v>
      </c>
      <c r="E12">
        <v>1</v>
      </c>
    </row>
    <row r="13" spans="1:5" x14ac:dyDescent="0.25">
      <c r="A13" t="s">
        <v>9</v>
      </c>
      <c r="B13" t="s">
        <v>43</v>
      </c>
      <c r="C13">
        <v>3</v>
      </c>
      <c r="D13">
        <v>5</v>
      </c>
      <c r="E13">
        <v>1</v>
      </c>
    </row>
    <row r="14" spans="1:5" x14ac:dyDescent="0.25">
      <c r="A14" t="s">
        <v>9</v>
      </c>
      <c r="B14" t="s">
        <v>47</v>
      </c>
      <c r="C14">
        <v>2.5</v>
      </c>
      <c r="D14">
        <v>1</v>
      </c>
      <c r="E14">
        <v>1</v>
      </c>
    </row>
    <row r="15" spans="1:5" x14ac:dyDescent="0.25">
      <c r="A15" t="s">
        <v>69</v>
      </c>
      <c r="B15" t="s">
        <v>168</v>
      </c>
      <c r="C15">
        <v>3</v>
      </c>
      <c r="D15">
        <v>1</v>
      </c>
      <c r="E15">
        <v>1</v>
      </c>
    </row>
    <row r="16" spans="1:5" x14ac:dyDescent="0.25">
      <c r="A16" t="s">
        <v>9</v>
      </c>
      <c r="B16" t="s">
        <v>52</v>
      </c>
      <c r="C16">
        <v>3</v>
      </c>
      <c r="D16">
        <v>4</v>
      </c>
      <c r="E16">
        <v>1</v>
      </c>
    </row>
    <row r="17" spans="1:5" x14ac:dyDescent="0.25">
      <c r="A17" t="s">
        <v>9</v>
      </c>
      <c r="B17" t="s">
        <v>56</v>
      </c>
      <c r="C17">
        <v>3</v>
      </c>
      <c r="D17">
        <v>3</v>
      </c>
      <c r="E17">
        <v>1</v>
      </c>
    </row>
    <row r="18" spans="1:5" x14ac:dyDescent="0.25">
      <c r="A18" t="s">
        <v>69</v>
      </c>
      <c r="B18" t="s">
        <v>56</v>
      </c>
      <c r="C18">
        <v>3</v>
      </c>
      <c r="D18">
        <v>3</v>
      </c>
      <c r="E18">
        <v>1</v>
      </c>
    </row>
    <row r="19" spans="1:5" x14ac:dyDescent="0.25">
      <c r="A19" t="s">
        <v>9</v>
      </c>
      <c r="B19" t="s">
        <v>60</v>
      </c>
      <c r="C19">
        <v>3.25</v>
      </c>
      <c r="D19">
        <v>2</v>
      </c>
      <c r="E19">
        <v>1</v>
      </c>
    </row>
    <row r="20" spans="1:5" x14ac:dyDescent="0.25">
      <c r="A20" t="s">
        <v>1209</v>
      </c>
      <c r="B20" t="s">
        <v>69</v>
      </c>
      <c r="E20">
        <v>1</v>
      </c>
    </row>
    <row r="21" spans="1:5" x14ac:dyDescent="0.25">
      <c r="A21" t="s">
        <v>132</v>
      </c>
      <c r="B21" t="s">
        <v>137</v>
      </c>
      <c r="C21">
        <v>5</v>
      </c>
      <c r="D21">
        <v>5</v>
      </c>
      <c r="E21">
        <v>1</v>
      </c>
    </row>
    <row r="22" spans="1:5" x14ac:dyDescent="0.25">
      <c r="A22" t="s">
        <v>1209</v>
      </c>
      <c r="B22" t="s">
        <v>95</v>
      </c>
      <c r="C22">
        <v>5</v>
      </c>
      <c r="D22">
        <v>5</v>
      </c>
      <c r="E22">
        <v>1</v>
      </c>
    </row>
    <row r="23" spans="1:5" x14ac:dyDescent="0.25">
      <c r="A23" t="s">
        <v>69</v>
      </c>
      <c r="B23" t="s">
        <v>95</v>
      </c>
      <c r="C23">
        <v>5</v>
      </c>
      <c r="D23">
        <v>5</v>
      </c>
      <c r="E23">
        <v>1</v>
      </c>
    </row>
    <row r="24" spans="1:5" x14ac:dyDescent="0.25">
      <c r="A24" t="s">
        <v>1209</v>
      </c>
      <c r="B24" t="s">
        <v>100</v>
      </c>
      <c r="E24">
        <v>1</v>
      </c>
    </row>
    <row r="25" spans="1:5" x14ac:dyDescent="0.25">
      <c r="A25" t="s">
        <v>9</v>
      </c>
      <c r="B25" t="s">
        <v>100</v>
      </c>
      <c r="E25">
        <v>1</v>
      </c>
    </row>
    <row r="26" spans="1:5" x14ac:dyDescent="0.25">
      <c r="A26" t="s">
        <v>69</v>
      </c>
      <c r="B26" t="s">
        <v>173</v>
      </c>
      <c r="C26">
        <v>1</v>
      </c>
      <c r="D26">
        <v>3</v>
      </c>
      <c r="E26">
        <v>1</v>
      </c>
    </row>
    <row r="27" spans="1:5" x14ac:dyDescent="0.25">
      <c r="A27" t="s">
        <v>211</v>
      </c>
      <c r="B27" t="s">
        <v>173</v>
      </c>
      <c r="C27">
        <v>1</v>
      </c>
      <c r="D27">
        <v>3</v>
      </c>
      <c r="E27">
        <v>1</v>
      </c>
    </row>
    <row r="28" spans="1:5" x14ac:dyDescent="0.25">
      <c r="A28" t="s">
        <v>1209</v>
      </c>
      <c r="B28" t="s">
        <v>108</v>
      </c>
      <c r="E28">
        <v>2</v>
      </c>
    </row>
    <row r="29" spans="1:5" x14ac:dyDescent="0.25">
      <c r="A29" t="s">
        <v>132</v>
      </c>
      <c r="B29" t="s">
        <v>145</v>
      </c>
      <c r="C29">
        <v>4</v>
      </c>
      <c r="D29">
        <v>4</v>
      </c>
      <c r="E29">
        <v>1</v>
      </c>
    </row>
    <row r="30" spans="1:5" x14ac:dyDescent="0.25">
      <c r="A30" t="s">
        <v>1209</v>
      </c>
      <c r="B30" t="s">
        <v>116</v>
      </c>
      <c r="E30">
        <v>1</v>
      </c>
    </row>
    <row r="31" spans="1:5" x14ac:dyDescent="0.25">
      <c r="A31" t="s">
        <v>1209</v>
      </c>
      <c r="B31" t="s">
        <v>119</v>
      </c>
      <c r="E31">
        <v>1</v>
      </c>
    </row>
    <row r="32" spans="1:5" x14ac:dyDescent="0.25">
      <c r="A32" t="s">
        <v>9</v>
      </c>
      <c r="B32" t="s">
        <v>119</v>
      </c>
      <c r="E32">
        <v>2</v>
      </c>
    </row>
    <row r="33" spans="1:5" x14ac:dyDescent="0.25">
      <c r="A33" t="s">
        <v>132</v>
      </c>
      <c r="B33" t="s">
        <v>142</v>
      </c>
      <c r="C33">
        <v>1.5</v>
      </c>
      <c r="D33">
        <v>3</v>
      </c>
      <c r="E33">
        <v>1</v>
      </c>
    </row>
    <row r="34" spans="1:5" x14ac:dyDescent="0.25">
      <c r="A34" t="s">
        <v>1209</v>
      </c>
      <c r="B34" t="s">
        <v>124</v>
      </c>
      <c r="E34">
        <v>1</v>
      </c>
    </row>
    <row r="35" spans="1:5" x14ac:dyDescent="0.25">
      <c r="A35" t="s">
        <v>69</v>
      </c>
      <c r="B35" t="s">
        <v>124</v>
      </c>
      <c r="E35">
        <v>1</v>
      </c>
    </row>
    <row r="36" spans="1:5" x14ac:dyDescent="0.25">
      <c r="A36" t="s">
        <v>132</v>
      </c>
      <c r="B36" t="s">
        <v>131</v>
      </c>
      <c r="C36">
        <v>4</v>
      </c>
      <c r="D36">
        <v>3</v>
      </c>
      <c r="E36">
        <v>1</v>
      </c>
    </row>
    <row r="37" spans="1:5" x14ac:dyDescent="0.25">
      <c r="A37" t="s">
        <v>132</v>
      </c>
      <c r="B37" t="s">
        <v>144</v>
      </c>
      <c r="C37">
        <v>1</v>
      </c>
      <c r="D37">
        <v>4</v>
      </c>
      <c r="E37">
        <v>1</v>
      </c>
    </row>
    <row r="38" spans="1:5" x14ac:dyDescent="0.25">
      <c r="A38" t="s">
        <v>69</v>
      </c>
      <c r="B38" t="s">
        <v>160</v>
      </c>
      <c r="C38">
        <v>3.5</v>
      </c>
      <c r="D38">
        <v>2</v>
      </c>
      <c r="E38">
        <v>1</v>
      </c>
    </row>
    <row r="39" spans="1:5" x14ac:dyDescent="0.25">
      <c r="A39" t="s">
        <v>132</v>
      </c>
      <c r="B39" t="s">
        <v>150</v>
      </c>
      <c r="E39">
        <v>1</v>
      </c>
    </row>
    <row r="40" spans="1:5" x14ac:dyDescent="0.25">
      <c r="A40" t="s">
        <v>69</v>
      </c>
      <c r="B40" t="s">
        <v>175</v>
      </c>
      <c r="C40">
        <v>2</v>
      </c>
      <c r="D40">
        <v>2</v>
      </c>
      <c r="E40">
        <v>1</v>
      </c>
    </row>
    <row r="41" spans="1:5" x14ac:dyDescent="0.25">
      <c r="A41" t="s">
        <v>69</v>
      </c>
      <c r="B41" t="s">
        <v>172</v>
      </c>
      <c r="C41">
        <v>1</v>
      </c>
      <c r="D41">
        <v>4</v>
      </c>
      <c r="E41">
        <v>1</v>
      </c>
    </row>
    <row r="42" spans="1:5" x14ac:dyDescent="0.25">
      <c r="A42" t="s">
        <v>69</v>
      </c>
      <c r="B42" t="s">
        <v>182</v>
      </c>
      <c r="E42">
        <v>1</v>
      </c>
    </row>
    <row r="43" spans="1:5" x14ac:dyDescent="0.25">
      <c r="A43" t="s">
        <v>69</v>
      </c>
      <c r="B43" t="s">
        <v>189</v>
      </c>
      <c r="E43">
        <v>1</v>
      </c>
    </row>
    <row r="44" spans="1:5" x14ac:dyDescent="0.25">
      <c r="A44" t="s">
        <v>9</v>
      </c>
      <c r="B44" t="s">
        <v>193</v>
      </c>
      <c r="C44">
        <v>5</v>
      </c>
      <c r="D44">
        <v>5</v>
      </c>
      <c r="E44">
        <v>1</v>
      </c>
    </row>
    <row r="45" spans="1:5" x14ac:dyDescent="0.25">
      <c r="A45" t="s">
        <v>9</v>
      </c>
      <c r="B45" t="s">
        <v>196</v>
      </c>
      <c r="E45">
        <v>1</v>
      </c>
    </row>
    <row r="46" spans="1:5" x14ac:dyDescent="0.25">
      <c r="A46" t="s">
        <v>9</v>
      </c>
      <c r="B46" t="s">
        <v>201</v>
      </c>
      <c r="C46">
        <v>3.5</v>
      </c>
      <c r="D46">
        <v>4</v>
      </c>
      <c r="E46">
        <v>1</v>
      </c>
    </row>
    <row r="47" spans="1:5" x14ac:dyDescent="0.25">
      <c r="A47" t="s">
        <v>9</v>
      </c>
      <c r="B47" t="s">
        <v>211</v>
      </c>
      <c r="E47">
        <v>1</v>
      </c>
    </row>
    <row r="48" spans="1:5" x14ac:dyDescent="0.25">
      <c r="A48" t="s">
        <v>211</v>
      </c>
      <c r="B48" t="s">
        <v>212</v>
      </c>
      <c r="E48">
        <v>1</v>
      </c>
    </row>
    <row r="49" spans="1:5" x14ac:dyDescent="0.25">
      <c r="A49" t="s">
        <v>211</v>
      </c>
      <c r="B49" t="s">
        <v>218</v>
      </c>
      <c r="E49">
        <v>1</v>
      </c>
    </row>
    <row r="50" spans="1:5" x14ac:dyDescent="0.25">
      <c r="A50" t="s">
        <v>211</v>
      </c>
      <c r="B50" t="s">
        <v>221</v>
      </c>
      <c r="E50">
        <v>1</v>
      </c>
    </row>
    <row r="51" spans="1:5" x14ac:dyDescent="0.25">
      <c r="A51" t="s">
        <v>211</v>
      </c>
      <c r="B51" t="s">
        <v>224</v>
      </c>
      <c r="E51">
        <v>1</v>
      </c>
    </row>
    <row r="52" spans="1:5" x14ac:dyDescent="0.25">
      <c r="A52" t="s">
        <v>211</v>
      </c>
      <c r="B52" t="s">
        <v>226</v>
      </c>
      <c r="E52">
        <v>1</v>
      </c>
    </row>
    <row r="53" spans="1:5" x14ac:dyDescent="0.25">
      <c r="A53" t="s">
        <v>211</v>
      </c>
      <c r="B53" t="s">
        <v>230</v>
      </c>
      <c r="E53">
        <v>1</v>
      </c>
    </row>
    <row r="54" spans="1:5" x14ac:dyDescent="0.25">
      <c r="A54" t="s">
        <v>211</v>
      </c>
      <c r="B54" t="s">
        <v>234</v>
      </c>
      <c r="E54">
        <v>1</v>
      </c>
    </row>
    <row r="55" spans="1:5" x14ac:dyDescent="0.25">
      <c r="A55" t="s">
        <v>211</v>
      </c>
      <c r="B55" t="s">
        <v>236</v>
      </c>
      <c r="E55">
        <v>1</v>
      </c>
    </row>
    <row r="56" spans="1:5" x14ac:dyDescent="0.25">
      <c r="A56" t="s">
        <v>211</v>
      </c>
      <c r="B56" t="s">
        <v>239</v>
      </c>
      <c r="E56">
        <v>1</v>
      </c>
    </row>
    <row r="57" spans="1:5" x14ac:dyDescent="0.25">
      <c r="A57" t="s">
        <v>211</v>
      </c>
      <c r="B57" t="s">
        <v>243</v>
      </c>
      <c r="E57">
        <v>1</v>
      </c>
    </row>
    <row r="58" spans="1:5" x14ac:dyDescent="0.25">
      <c r="A58" t="s">
        <v>211</v>
      </c>
      <c r="B58" t="s">
        <v>246</v>
      </c>
      <c r="E58">
        <v>1</v>
      </c>
    </row>
    <row r="59" spans="1:5" x14ac:dyDescent="0.25">
      <c r="A59" t="s">
        <v>211</v>
      </c>
      <c r="B59" t="s">
        <v>248</v>
      </c>
      <c r="E59">
        <v>1</v>
      </c>
    </row>
    <row r="60" spans="1:5" x14ac:dyDescent="0.25">
      <c r="A60" t="s">
        <v>211</v>
      </c>
      <c r="B60" t="s">
        <v>8</v>
      </c>
      <c r="C60">
        <v>5</v>
      </c>
      <c r="D60">
        <v>4</v>
      </c>
      <c r="E60">
        <v>1</v>
      </c>
    </row>
    <row r="61" spans="1:5" x14ac:dyDescent="0.25">
      <c r="A61" t="s">
        <v>211</v>
      </c>
      <c r="B61" t="s">
        <v>260</v>
      </c>
      <c r="E61">
        <v>1</v>
      </c>
    </row>
    <row r="62" spans="1:5" x14ac:dyDescent="0.25">
      <c r="A62" t="s">
        <v>211</v>
      </c>
      <c r="B62" t="s">
        <v>265</v>
      </c>
      <c r="E62">
        <v>1</v>
      </c>
    </row>
    <row r="63" spans="1:5" x14ac:dyDescent="0.25">
      <c r="A63" t="s">
        <v>211</v>
      </c>
      <c r="B63" t="s">
        <v>196</v>
      </c>
      <c r="E63">
        <v>1</v>
      </c>
    </row>
    <row r="64" spans="1:5" x14ac:dyDescent="0.25">
      <c r="A64" t="s">
        <v>211</v>
      </c>
      <c r="B64" t="s">
        <v>119</v>
      </c>
      <c r="E64">
        <v>1</v>
      </c>
    </row>
    <row r="65" spans="1:5" x14ac:dyDescent="0.25">
      <c r="A65" t="s">
        <v>211</v>
      </c>
      <c r="B65" t="s">
        <v>95</v>
      </c>
      <c r="C65">
        <v>5</v>
      </c>
      <c r="D65">
        <v>5</v>
      </c>
      <c r="E65">
        <v>1</v>
      </c>
    </row>
    <row r="66" spans="1:5" x14ac:dyDescent="0.25">
      <c r="A66" t="s">
        <v>211</v>
      </c>
      <c r="B66" t="s">
        <v>281</v>
      </c>
      <c r="E66">
        <v>1</v>
      </c>
    </row>
    <row r="67" spans="1:5" x14ac:dyDescent="0.25">
      <c r="A67" t="s">
        <v>211</v>
      </c>
      <c r="B67" t="s">
        <v>286</v>
      </c>
      <c r="E67">
        <v>1</v>
      </c>
    </row>
    <row r="68" spans="1:5" x14ac:dyDescent="0.25">
      <c r="A68" t="s">
        <v>211</v>
      </c>
      <c r="B68" t="s">
        <v>291</v>
      </c>
      <c r="E68">
        <v>1</v>
      </c>
    </row>
    <row r="69" spans="1:5" x14ac:dyDescent="0.25">
      <c r="A69" t="s">
        <v>211</v>
      </c>
      <c r="B69" t="s">
        <v>108</v>
      </c>
      <c r="E69">
        <v>1</v>
      </c>
    </row>
    <row r="70" spans="1:5" x14ac:dyDescent="0.25">
      <c r="A70" t="s">
        <v>211</v>
      </c>
      <c r="B70" t="s">
        <v>300</v>
      </c>
      <c r="E70">
        <v>1</v>
      </c>
    </row>
    <row r="71" spans="1:5" x14ac:dyDescent="0.25">
      <c r="A71" t="s">
        <v>211</v>
      </c>
      <c r="B71" t="s">
        <v>9</v>
      </c>
      <c r="E71">
        <v>1</v>
      </c>
    </row>
    <row r="72" spans="1:5" x14ac:dyDescent="0.25">
      <c r="A72" t="s">
        <v>211</v>
      </c>
      <c r="B72" t="s">
        <v>132</v>
      </c>
      <c r="E72">
        <v>1</v>
      </c>
    </row>
    <row r="73" spans="1:5" x14ac:dyDescent="0.25">
      <c r="A73" t="s">
        <v>313</v>
      </c>
      <c r="B73" t="s">
        <v>312</v>
      </c>
      <c r="C73">
        <v>4</v>
      </c>
      <c r="D73">
        <v>4</v>
      </c>
      <c r="E73">
        <v>1</v>
      </c>
    </row>
    <row r="74" spans="1:5" x14ac:dyDescent="0.25">
      <c r="A74" t="s">
        <v>313</v>
      </c>
      <c r="B74" t="s">
        <v>319</v>
      </c>
      <c r="C74">
        <v>4.5</v>
      </c>
      <c r="D74">
        <v>3</v>
      </c>
      <c r="E74">
        <v>1</v>
      </c>
    </row>
    <row r="75" spans="1:5" x14ac:dyDescent="0.25">
      <c r="A75" t="s">
        <v>313</v>
      </c>
      <c r="B75" t="s">
        <v>324</v>
      </c>
      <c r="C75">
        <v>3</v>
      </c>
      <c r="D75">
        <v>5</v>
      </c>
      <c r="E75">
        <v>1</v>
      </c>
    </row>
    <row r="76" spans="1:5" x14ac:dyDescent="0.25">
      <c r="A76" t="s">
        <v>313</v>
      </c>
      <c r="B76" t="s">
        <v>327</v>
      </c>
      <c r="C76">
        <v>3.5</v>
      </c>
      <c r="D76">
        <v>4</v>
      </c>
      <c r="E76">
        <v>1</v>
      </c>
    </row>
    <row r="77" spans="1:5" x14ac:dyDescent="0.25">
      <c r="A77" t="s">
        <v>313</v>
      </c>
      <c r="B77" t="s">
        <v>331</v>
      </c>
      <c r="C77">
        <v>3.5</v>
      </c>
      <c r="D77">
        <v>3</v>
      </c>
      <c r="E77">
        <v>1</v>
      </c>
    </row>
    <row r="78" spans="1:5" x14ac:dyDescent="0.25">
      <c r="A78" t="s">
        <v>313</v>
      </c>
      <c r="B78" t="s">
        <v>336</v>
      </c>
      <c r="C78">
        <v>1</v>
      </c>
      <c r="D78">
        <v>4</v>
      </c>
      <c r="E78">
        <v>1</v>
      </c>
    </row>
    <row r="79" spans="1:5" x14ac:dyDescent="0.25">
      <c r="A79" t="s">
        <v>313</v>
      </c>
      <c r="B79" t="s">
        <v>341</v>
      </c>
      <c r="C79">
        <v>3.5</v>
      </c>
      <c r="D79">
        <v>2</v>
      </c>
      <c r="E79">
        <v>1</v>
      </c>
    </row>
    <row r="80" spans="1:5" x14ac:dyDescent="0.25">
      <c r="A80" t="s">
        <v>313</v>
      </c>
      <c r="B80" t="s">
        <v>16</v>
      </c>
      <c r="E80">
        <v>1</v>
      </c>
    </row>
    <row r="81" spans="1:5" x14ac:dyDescent="0.25">
      <c r="A81" t="s">
        <v>313</v>
      </c>
      <c r="B81" t="s">
        <v>350</v>
      </c>
      <c r="E81">
        <v>1</v>
      </c>
    </row>
    <row r="82" spans="1:5" x14ac:dyDescent="0.25">
      <c r="A82" t="s">
        <v>313</v>
      </c>
      <c r="B82" t="s">
        <v>355</v>
      </c>
      <c r="E82">
        <v>1</v>
      </c>
    </row>
    <row r="83" spans="1:5" x14ac:dyDescent="0.25">
      <c r="A83" t="s">
        <v>108</v>
      </c>
      <c r="B83" t="s">
        <v>359</v>
      </c>
      <c r="C83">
        <v>3</v>
      </c>
      <c r="D83">
        <v>2</v>
      </c>
      <c r="E83">
        <v>1</v>
      </c>
    </row>
    <row r="84" spans="1:5" x14ac:dyDescent="0.25">
      <c r="A84" t="s">
        <v>108</v>
      </c>
      <c r="B84" t="s">
        <v>365</v>
      </c>
      <c r="C84">
        <v>4</v>
      </c>
      <c r="D84">
        <v>4</v>
      </c>
      <c r="E84">
        <v>1</v>
      </c>
    </row>
    <row r="85" spans="1:5" x14ac:dyDescent="0.25">
      <c r="A85" t="s">
        <v>108</v>
      </c>
      <c r="B85" t="s">
        <v>8</v>
      </c>
      <c r="C85">
        <v>5</v>
      </c>
      <c r="D85">
        <v>4</v>
      </c>
      <c r="E85">
        <v>1</v>
      </c>
    </row>
    <row r="86" spans="1:5" x14ac:dyDescent="0.25">
      <c r="A86" t="s">
        <v>108</v>
      </c>
      <c r="B86" t="s">
        <v>201</v>
      </c>
      <c r="C86">
        <v>3.5</v>
      </c>
      <c r="D86">
        <v>4</v>
      </c>
      <c r="E86">
        <v>1</v>
      </c>
    </row>
    <row r="87" spans="1:5" x14ac:dyDescent="0.25">
      <c r="A87" t="s">
        <v>108</v>
      </c>
      <c r="B87" t="s">
        <v>377</v>
      </c>
      <c r="C87">
        <v>4</v>
      </c>
      <c r="D87">
        <v>4</v>
      </c>
      <c r="E87">
        <v>1</v>
      </c>
    </row>
    <row r="88" spans="1:5" x14ac:dyDescent="0.25">
      <c r="A88" t="s">
        <v>108</v>
      </c>
      <c r="B88" t="s">
        <v>16</v>
      </c>
      <c r="E88">
        <v>3</v>
      </c>
    </row>
    <row r="89" spans="1:5" x14ac:dyDescent="0.25">
      <c r="A89" t="s">
        <v>108</v>
      </c>
      <c r="B89" t="s">
        <v>124</v>
      </c>
      <c r="E89">
        <v>1</v>
      </c>
    </row>
    <row r="90" spans="1:5" x14ac:dyDescent="0.25">
      <c r="A90" t="s">
        <v>396</v>
      </c>
      <c r="B90" t="s">
        <v>395</v>
      </c>
      <c r="C90">
        <v>4.5</v>
      </c>
      <c r="D90">
        <v>2</v>
      </c>
      <c r="E90">
        <v>1</v>
      </c>
    </row>
    <row r="91" spans="1:5" x14ac:dyDescent="0.25">
      <c r="A91" t="s">
        <v>396</v>
      </c>
      <c r="B91" t="s">
        <v>402</v>
      </c>
      <c r="C91">
        <v>4</v>
      </c>
      <c r="D91">
        <v>4</v>
      </c>
      <c r="E91">
        <v>1</v>
      </c>
    </row>
    <row r="92" spans="1:5" x14ac:dyDescent="0.25">
      <c r="A92" t="s">
        <v>396</v>
      </c>
      <c r="B92" t="s">
        <v>407</v>
      </c>
      <c r="C92">
        <v>4.5</v>
      </c>
      <c r="D92">
        <v>4</v>
      </c>
      <c r="E92">
        <v>1</v>
      </c>
    </row>
    <row r="93" spans="1:5" x14ac:dyDescent="0.25">
      <c r="A93" t="s">
        <v>396</v>
      </c>
      <c r="B93" t="s">
        <v>412</v>
      </c>
      <c r="C93">
        <v>4.5</v>
      </c>
      <c r="D93">
        <v>2</v>
      </c>
      <c r="E93">
        <v>1</v>
      </c>
    </row>
    <row r="94" spans="1:5" x14ac:dyDescent="0.25">
      <c r="A94" t="s">
        <v>396</v>
      </c>
      <c r="B94" t="s">
        <v>377</v>
      </c>
      <c r="C94">
        <v>4</v>
      </c>
      <c r="D94">
        <v>4</v>
      </c>
      <c r="E94">
        <v>1</v>
      </c>
    </row>
    <row r="95" spans="1:5" x14ac:dyDescent="0.25">
      <c r="A95" t="s">
        <v>396</v>
      </c>
      <c r="B95" t="s">
        <v>420</v>
      </c>
      <c r="C95">
        <v>1</v>
      </c>
      <c r="D95">
        <v>2</v>
      </c>
      <c r="E95">
        <v>1</v>
      </c>
    </row>
    <row r="96" spans="1:5" x14ac:dyDescent="0.25">
      <c r="A96" t="s">
        <v>396</v>
      </c>
      <c r="B96" t="s">
        <v>8</v>
      </c>
      <c r="C96">
        <v>5</v>
      </c>
      <c r="D96">
        <v>4</v>
      </c>
      <c r="E96">
        <v>1</v>
      </c>
    </row>
    <row r="97" spans="1:5" x14ac:dyDescent="0.25">
      <c r="A97" t="s">
        <v>396</v>
      </c>
      <c r="B97" t="s">
        <v>429</v>
      </c>
      <c r="C97">
        <v>3</v>
      </c>
      <c r="D97">
        <v>1</v>
      </c>
      <c r="E97">
        <v>1</v>
      </c>
    </row>
    <row r="98" spans="1:5" x14ac:dyDescent="0.25">
      <c r="A98" t="s">
        <v>396</v>
      </c>
      <c r="B98" t="s">
        <v>432</v>
      </c>
      <c r="C98">
        <v>5</v>
      </c>
      <c r="D98">
        <v>2</v>
      </c>
      <c r="E98">
        <v>1</v>
      </c>
    </row>
    <row r="99" spans="1:5" x14ac:dyDescent="0.25">
      <c r="A99" t="s">
        <v>396</v>
      </c>
      <c r="B99" t="s">
        <v>436</v>
      </c>
      <c r="E99">
        <v>1</v>
      </c>
    </row>
    <row r="100" spans="1:5" x14ac:dyDescent="0.25">
      <c r="A100" t="s">
        <v>396</v>
      </c>
      <c r="B100" t="s">
        <v>441</v>
      </c>
      <c r="C100">
        <v>1</v>
      </c>
      <c r="D100">
        <v>3</v>
      </c>
      <c r="E100">
        <v>1</v>
      </c>
    </row>
    <row r="101" spans="1:5" x14ac:dyDescent="0.25">
      <c r="A101" t="s">
        <v>396</v>
      </c>
      <c r="B101" t="s">
        <v>446</v>
      </c>
      <c r="C101">
        <v>2.5</v>
      </c>
      <c r="D101">
        <v>3</v>
      </c>
      <c r="E101">
        <v>1</v>
      </c>
    </row>
    <row r="102" spans="1:5" x14ac:dyDescent="0.25">
      <c r="A102" t="s">
        <v>451</v>
      </c>
      <c r="B102" t="s">
        <v>52</v>
      </c>
      <c r="C102">
        <v>3</v>
      </c>
      <c r="D102">
        <v>4</v>
      </c>
      <c r="E102">
        <v>1</v>
      </c>
    </row>
    <row r="103" spans="1:5" x14ac:dyDescent="0.25">
      <c r="A103" t="s">
        <v>451</v>
      </c>
      <c r="B103" t="s">
        <v>456</v>
      </c>
      <c r="C103">
        <v>4.5</v>
      </c>
      <c r="D103">
        <v>4</v>
      </c>
      <c r="E103">
        <v>1</v>
      </c>
    </row>
    <row r="104" spans="1:5" x14ac:dyDescent="0.25">
      <c r="A104" t="s">
        <v>451</v>
      </c>
      <c r="B104" t="s">
        <v>8</v>
      </c>
      <c r="C104">
        <v>5</v>
      </c>
      <c r="D104">
        <v>4</v>
      </c>
      <c r="E104">
        <v>1</v>
      </c>
    </row>
    <row r="105" spans="1:5" x14ac:dyDescent="0.25">
      <c r="A105" t="s">
        <v>451</v>
      </c>
      <c r="B105" t="s">
        <v>69</v>
      </c>
      <c r="E105">
        <v>1</v>
      </c>
    </row>
    <row r="106" spans="1:5" x14ac:dyDescent="0.25">
      <c r="A106" t="s">
        <v>451</v>
      </c>
      <c r="B106" t="s">
        <v>211</v>
      </c>
      <c r="E106">
        <v>1</v>
      </c>
    </row>
    <row r="107" spans="1:5" x14ac:dyDescent="0.25">
      <c r="A107" t="s">
        <v>451</v>
      </c>
      <c r="B107" t="s">
        <v>9</v>
      </c>
      <c r="E107">
        <v>1</v>
      </c>
    </row>
    <row r="108" spans="1:5" x14ac:dyDescent="0.25">
      <c r="A108" t="s">
        <v>451</v>
      </c>
      <c r="B108" t="s">
        <v>16</v>
      </c>
      <c r="E108">
        <v>5</v>
      </c>
    </row>
    <row r="109" spans="1:5" x14ac:dyDescent="0.25">
      <c r="A109" t="s">
        <v>497</v>
      </c>
      <c r="B109" t="s">
        <v>377</v>
      </c>
      <c r="C109">
        <v>4</v>
      </c>
      <c r="D109">
        <v>4</v>
      </c>
      <c r="E109">
        <v>1</v>
      </c>
    </row>
    <row r="110" spans="1:5" x14ac:dyDescent="0.25">
      <c r="A110" t="s">
        <v>497</v>
      </c>
      <c r="B110" t="s">
        <v>502</v>
      </c>
      <c r="C110">
        <v>3</v>
      </c>
      <c r="D110">
        <v>3</v>
      </c>
      <c r="E110">
        <v>1</v>
      </c>
    </row>
    <row r="111" spans="1:5" x14ac:dyDescent="0.25">
      <c r="A111" t="s">
        <v>497</v>
      </c>
      <c r="B111" t="s">
        <v>312</v>
      </c>
      <c r="C111">
        <v>4</v>
      </c>
      <c r="D111">
        <v>4</v>
      </c>
      <c r="E111">
        <v>1</v>
      </c>
    </row>
    <row r="112" spans="1:5" x14ac:dyDescent="0.25">
      <c r="A112" t="s">
        <v>497</v>
      </c>
      <c r="B112" t="s">
        <v>95</v>
      </c>
      <c r="C112">
        <v>5</v>
      </c>
      <c r="D112">
        <v>5</v>
      </c>
      <c r="E112">
        <v>1</v>
      </c>
    </row>
    <row r="113" spans="1:5" x14ac:dyDescent="0.25">
      <c r="A113" t="s">
        <v>497</v>
      </c>
      <c r="B113" t="s">
        <v>119</v>
      </c>
      <c r="E113">
        <v>1</v>
      </c>
    </row>
    <row r="114" spans="1:5" x14ac:dyDescent="0.25">
      <c r="A114" t="s">
        <v>497</v>
      </c>
      <c r="B114" t="s">
        <v>211</v>
      </c>
      <c r="E114">
        <v>1</v>
      </c>
    </row>
    <row r="115" spans="1:5" x14ac:dyDescent="0.25">
      <c r="A115" t="s">
        <v>497</v>
      </c>
      <c r="B115" t="s">
        <v>300</v>
      </c>
      <c r="E115">
        <v>1</v>
      </c>
    </row>
    <row r="116" spans="1:5" x14ac:dyDescent="0.25">
      <c r="A116" t="s">
        <v>286</v>
      </c>
      <c r="B116" t="s">
        <v>527</v>
      </c>
      <c r="C116">
        <v>5</v>
      </c>
      <c r="D116">
        <v>2</v>
      </c>
      <c r="E116">
        <v>1</v>
      </c>
    </row>
    <row r="117" spans="1:5" x14ac:dyDescent="0.25">
      <c r="A117" t="s">
        <v>286</v>
      </c>
      <c r="B117" t="s">
        <v>533</v>
      </c>
      <c r="E117">
        <v>1</v>
      </c>
    </row>
    <row r="118" spans="1:5" x14ac:dyDescent="0.25">
      <c r="A118" t="s">
        <v>286</v>
      </c>
      <c r="B118" t="s">
        <v>402</v>
      </c>
      <c r="C118">
        <v>4</v>
      </c>
      <c r="D118">
        <v>4</v>
      </c>
      <c r="E118">
        <v>1</v>
      </c>
    </row>
    <row r="119" spans="1:5" x14ac:dyDescent="0.25">
      <c r="A119" t="s">
        <v>286</v>
      </c>
      <c r="B119" t="s">
        <v>377</v>
      </c>
      <c r="C119">
        <v>4</v>
      </c>
      <c r="D119">
        <v>4</v>
      </c>
      <c r="E119">
        <v>1</v>
      </c>
    </row>
    <row r="120" spans="1:5" x14ac:dyDescent="0.25">
      <c r="A120" t="s">
        <v>286</v>
      </c>
      <c r="B120" t="s">
        <v>260</v>
      </c>
      <c r="E120">
        <v>1</v>
      </c>
    </row>
    <row r="121" spans="1:5" x14ac:dyDescent="0.25">
      <c r="A121" t="s">
        <v>286</v>
      </c>
      <c r="B121" t="s">
        <v>265</v>
      </c>
      <c r="E121">
        <v>1</v>
      </c>
    </row>
    <row r="122" spans="1:5" x14ac:dyDescent="0.25">
      <c r="A122" t="s">
        <v>286</v>
      </c>
      <c r="B122" t="s">
        <v>553</v>
      </c>
      <c r="E122">
        <v>1</v>
      </c>
    </row>
    <row r="123" spans="1:5" x14ac:dyDescent="0.25">
      <c r="A123" t="s">
        <v>286</v>
      </c>
      <c r="B123" t="s">
        <v>119</v>
      </c>
      <c r="E123">
        <v>1</v>
      </c>
    </row>
    <row r="124" spans="1:5" x14ac:dyDescent="0.25">
      <c r="A124" t="s">
        <v>286</v>
      </c>
      <c r="B124" t="s">
        <v>281</v>
      </c>
      <c r="E124">
        <v>1</v>
      </c>
    </row>
    <row r="125" spans="1:5" x14ac:dyDescent="0.25">
      <c r="A125" t="s">
        <v>565</v>
      </c>
      <c r="B125" t="s">
        <v>564</v>
      </c>
      <c r="C125">
        <v>2</v>
      </c>
      <c r="D125">
        <v>4</v>
      </c>
      <c r="E125">
        <v>1</v>
      </c>
    </row>
    <row r="126" spans="1:5" x14ac:dyDescent="0.25">
      <c r="A126" t="s">
        <v>565</v>
      </c>
      <c r="B126" t="s">
        <v>570</v>
      </c>
      <c r="E126">
        <v>1</v>
      </c>
    </row>
    <row r="127" spans="1:5" x14ac:dyDescent="0.25">
      <c r="A127" t="s">
        <v>565</v>
      </c>
      <c r="B127" t="s">
        <v>16</v>
      </c>
      <c r="E127">
        <v>1</v>
      </c>
    </row>
    <row r="128" spans="1:5" x14ac:dyDescent="0.25">
      <c r="A128" t="s">
        <v>580</v>
      </c>
      <c r="B128" t="s">
        <v>579</v>
      </c>
      <c r="E128">
        <v>1</v>
      </c>
    </row>
    <row r="129" spans="1:5" x14ac:dyDescent="0.25">
      <c r="A129" t="s">
        <v>580</v>
      </c>
      <c r="B129" t="s">
        <v>585</v>
      </c>
      <c r="E129">
        <v>1</v>
      </c>
    </row>
    <row r="130" spans="1:5" x14ac:dyDescent="0.25">
      <c r="A130" t="s">
        <v>580</v>
      </c>
      <c r="B130" t="s">
        <v>590</v>
      </c>
      <c r="E130">
        <v>1</v>
      </c>
    </row>
    <row r="131" spans="1:5" x14ac:dyDescent="0.25">
      <c r="A131" t="s">
        <v>580</v>
      </c>
      <c r="B131" t="s">
        <v>595</v>
      </c>
      <c r="E131">
        <v>1</v>
      </c>
    </row>
    <row r="132" spans="1:5" x14ac:dyDescent="0.25">
      <c r="A132" t="s">
        <v>580</v>
      </c>
      <c r="B132" t="s">
        <v>598</v>
      </c>
      <c r="E132">
        <v>1</v>
      </c>
    </row>
    <row r="133" spans="1:5" x14ac:dyDescent="0.25">
      <c r="A133" t="s">
        <v>580</v>
      </c>
      <c r="B133" t="s">
        <v>603</v>
      </c>
      <c r="E133">
        <v>1</v>
      </c>
    </row>
    <row r="134" spans="1:5" x14ac:dyDescent="0.25">
      <c r="A134" t="s">
        <v>580</v>
      </c>
      <c r="B134" t="s">
        <v>145</v>
      </c>
      <c r="C134">
        <v>4</v>
      </c>
      <c r="D134">
        <v>4</v>
      </c>
      <c r="E134">
        <v>1</v>
      </c>
    </row>
    <row r="135" spans="1:5" x14ac:dyDescent="0.25">
      <c r="A135" t="s">
        <v>580</v>
      </c>
      <c r="B135" t="s">
        <v>609</v>
      </c>
      <c r="E135">
        <v>1</v>
      </c>
    </row>
    <row r="136" spans="1:5" x14ac:dyDescent="0.25">
      <c r="A136" t="s">
        <v>580</v>
      </c>
      <c r="B136" t="s">
        <v>614</v>
      </c>
      <c r="E136">
        <v>1</v>
      </c>
    </row>
    <row r="137" spans="1:5" x14ac:dyDescent="0.25">
      <c r="A137" t="s">
        <v>580</v>
      </c>
      <c r="B137" t="s">
        <v>432</v>
      </c>
      <c r="C137">
        <v>5</v>
      </c>
      <c r="D137">
        <v>2</v>
      </c>
      <c r="E137">
        <v>1</v>
      </c>
    </row>
    <row r="138" spans="1:5" x14ac:dyDescent="0.25">
      <c r="A138" t="s">
        <v>580</v>
      </c>
      <c r="B138" t="s">
        <v>402</v>
      </c>
      <c r="C138">
        <v>4</v>
      </c>
      <c r="D138">
        <v>4</v>
      </c>
      <c r="E138">
        <v>1</v>
      </c>
    </row>
    <row r="139" spans="1:5" x14ac:dyDescent="0.25">
      <c r="A139" t="s">
        <v>580</v>
      </c>
      <c r="B139" t="s">
        <v>377</v>
      </c>
      <c r="C139">
        <v>4</v>
      </c>
      <c r="D139">
        <v>4</v>
      </c>
      <c r="E139">
        <v>1</v>
      </c>
    </row>
    <row r="140" spans="1:5" x14ac:dyDescent="0.25">
      <c r="A140" t="s">
        <v>580</v>
      </c>
      <c r="B140" t="s">
        <v>95</v>
      </c>
      <c r="C140">
        <v>5</v>
      </c>
      <c r="D140">
        <v>5</v>
      </c>
      <c r="E140">
        <v>1</v>
      </c>
    </row>
    <row r="141" spans="1:5" x14ac:dyDescent="0.25">
      <c r="A141" t="s">
        <v>580</v>
      </c>
      <c r="B141" t="s">
        <v>16</v>
      </c>
      <c r="E141">
        <v>1</v>
      </c>
    </row>
    <row r="142" spans="1:5" x14ac:dyDescent="0.25">
      <c r="A142" t="s">
        <v>580</v>
      </c>
      <c r="B142" t="s">
        <v>636</v>
      </c>
      <c r="E142">
        <v>1</v>
      </c>
    </row>
    <row r="143" spans="1:5" x14ac:dyDescent="0.25">
      <c r="A143" t="s">
        <v>580</v>
      </c>
      <c r="B143" t="s">
        <v>641</v>
      </c>
      <c r="E143">
        <v>1</v>
      </c>
    </row>
    <row r="144" spans="1:5" x14ac:dyDescent="0.25">
      <c r="A144" t="s">
        <v>281</v>
      </c>
      <c r="B144" t="s">
        <v>527</v>
      </c>
      <c r="C144">
        <v>5</v>
      </c>
      <c r="D144">
        <v>2</v>
      </c>
      <c r="E144">
        <v>1</v>
      </c>
    </row>
    <row r="145" spans="1:5" x14ac:dyDescent="0.25">
      <c r="A145" t="s">
        <v>281</v>
      </c>
      <c r="B145" t="s">
        <v>402</v>
      </c>
      <c r="C145">
        <v>4</v>
      </c>
      <c r="D145">
        <v>4</v>
      </c>
      <c r="E145">
        <v>1</v>
      </c>
    </row>
    <row r="146" spans="1:5" x14ac:dyDescent="0.25">
      <c r="A146" t="s">
        <v>281</v>
      </c>
      <c r="B146" t="s">
        <v>260</v>
      </c>
      <c r="E146">
        <v>2</v>
      </c>
    </row>
    <row r="147" spans="1:5" x14ac:dyDescent="0.25">
      <c r="A147" t="s">
        <v>281</v>
      </c>
      <c r="B147" t="s">
        <v>350</v>
      </c>
      <c r="E147">
        <v>1</v>
      </c>
    </row>
    <row r="148" spans="1:5" x14ac:dyDescent="0.25">
      <c r="A148" t="s">
        <v>281</v>
      </c>
      <c r="B148" t="s">
        <v>265</v>
      </c>
      <c r="E148">
        <v>2</v>
      </c>
    </row>
    <row r="149" spans="1:5" x14ac:dyDescent="0.25">
      <c r="A149" t="s">
        <v>281</v>
      </c>
      <c r="B149" t="s">
        <v>553</v>
      </c>
      <c r="E149">
        <v>2</v>
      </c>
    </row>
    <row r="150" spans="1:5" x14ac:dyDescent="0.25">
      <c r="A150" t="s">
        <v>281</v>
      </c>
      <c r="B150" t="s">
        <v>313</v>
      </c>
      <c r="E150">
        <v>2</v>
      </c>
    </row>
    <row r="151" spans="1:5" x14ac:dyDescent="0.25">
      <c r="A151" t="s">
        <v>281</v>
      </c>
      <c r="B151" t="s">
        <v>119</v>
      </c>
      <c r="E151">
        <v>1</v>
      </c>
    </row>
    <row r="152" spans="1:5" x14ac:dyDescent="0.25">
      <c r="A152" t="s">
        <v>281</v>
      </c>
      <c r="B152" t="s">
        <v>211</v>
      </c>
      <c r="E152">
        <v>2</v>
      </c>
    </row>
    <row r="153" spans="1:5" x14ac:dyDescent="0.25">
      <c r="A153" t="s">
        <v>281</v>
      </c>
      <c r="B153" t="s">
        <v>100</v>
      </c>
      <c r="E153">
        <v>1</v>
      </c>
    </row>
    <row r="154" spans="1:5" x14ac:dyDescent="0.25">
      <c r="A154" t="s">
        <v>281</v>
      </c>
      <c r="B154" t="s">
        <v>132</v>
      </c>
      <c r="E154">
        <v>1</v>
      </c>
    </row>
    <row r="155" spans="1:5" x14ac:dyDescent="0.25">
      <c r="A155" t="s">
        <v>281</v>
      </c>
      <c r="B155" t="s">
        <v>286</v>
      </c>
      <c r="E155">
        <v>4</v>
      </c>
    </row>
    <row r="156" spans="1:5" x14ac:dyDescent="0.25">
      <c r="A156" t="s">
        <v>281</v>
      </c>
      <c r="B156" t="s">
        <v>9</v>
      </c>
      <c r="E156">
        <v>3</v>
      </c>
    </row>
    <row r="157" spans="1:5" x14ac:dyDescent="0.25">
      <c r="A157" t="s">
        <v>281</v>
      </c>
      <c r="B157" t="s">
        <v>124</v>
      </c>
      <c r="E157">
        <v>1</v>
      </c>
    </row>
    <row r="158" spans="1:5" x14ac:dyDescent="0.25">
      <c r="A158" t="s">
        <v>281</v>
      </c>
      <c r="B158" t="s">
        <v>95</v>
      </c>
      <c r="C158">
        <v>5</v>
      </c>
      <c r="D158">
        <v>5</v>
      </c>
      <c r="E158">
        <v>3</v>
      </c>
    </row>
    <row r="159" spans="1:5" x14ac:dyDescent="0.25">
      <c r="A159" t="s">
        <v>281</v>
      </c>
      <c r="B159" t="s">
        <v>116</v>
      </c>
      <c r="E159">
        <v>2</v>
      </c>
    </row>
    <row r="160" spans="1:5" x14ac:dyDescent="0.25">
      <c r="A160" t="s">
        <v>281</v>
      </c>
      <c r="B160" t="s">
        <v>580</v>
      </c>
      <c r="E160">
        <v>1</v>
      </c>
    </row>
    <row r="161" spans="1:5" x14ac:dyDescent="0.25">
      <c r="A161" t="s">
        <v>281</v>
      </c>
      <c r="B161" t="s">
        <v>291</v>
      </c>
      <c r="E161">
        <v>1</v>
      </c>
    </row>
    <row r="162" spans="1:5" x14ac:dyDescent="0.25">
      <c r="A162" t="s">
        <v>281</v>
      </c>
      <c r="B162" t="s">
        <v>196</v>
      </c>
      <c r="E162">
        <v>1</v>
      </c>
    </row>
    <row r="163" spans="1:5" x14ac:dyDescent="0.25">
      <c r="A163" t="s">
        <v>350</v>
      </c>
      <c r="B163" t="s">
        <v>16</v>
      </c>
      <c r="E163">
        <v>2</v>
      </c>
    </row>
    <row r="164" spans="1:5" x14ac:dyDescent="0.25">
      <c r="A164" t="s">
        <v>350</v>
      </c>
      <c r="B164" t="s">
        <v>281</v>
      </c>
      <c r="E164">
        <v>1</v>
      </c>
    </row>
    <row r="165" spans="1:5" x14ac:dyDescent="0.25">
      <c r="A165" t="s">
        <v>350</v>
      </c>
      <c r="B165" t="s">
        <v>124</v>
      </c>
      <c r="E165">
        <v>1</v>
      </c>
    </row>
    <row r="166" spans="1:5" x14ac:dyDescent="0.25">
      <c r="A166" t="s">
        <v>350</v>
      </c>
      <c r="B166" t="s">
        <v>770</v>
      </c>
      <c r="E166">
        <v>1</v>
      </c>
    </row>
    <row r="167" spans="1:5" x14ac:dyDescent="0.25">
      <c r="A167" t="s">
        <v>350</v>
      </c>
      <c r="B167" t="s">
        <v>95</v>
      </c>
      <c r="C167">
        <v>5</v>
      </c>
      <c r="D167">
        <v>5</v>
      </c>
      <c r="E167">
        <v>1</v>
      </c>
    </row>
    <row r="168" spans="1:5" x14ac:dyDescent="0.25">
      <c r="A168" t="s">
        <v>350</v>
      </c>
      <c r="B168" t="s">
        <v>533</v>
      </c>
      <c r="E168">
        <v>1</v>
      </c>
    </row>
    <row r="169" spans="1:5" x14ac:dyDescent="0.25">
      <c r="A169" t="s">
        <v>350</v>
      </c>
      <c r="B169" t="s">
        <v>196</v>
      </c>
      <c r="E169">
        <v>1</v>
      </c>
    </row>
    <row r="170" spans="1:5" x14ac:dyDescent="0.25">
      <c r="A170" t="s">
        <v>350</v>
      </c>
      <c r="B170" t="s">
        <v>286</v>
      </c>
      <c r="E170">
        <v>1</v>
      </c>
    </row>
    <row r="171" spans="1:5" x14ac:dyDescent="0.25">
      <c r="A171" t="s">
        <v>291</v>
      </c>
      <c r="B171" t="s">
        <v>52</v>
      </c>
      <c r="C171">
        <v>3</v>
      </c>
      <c r="D171">
        <v>4</v>
      </c>
      <c r="E171">
        <v>1</v>
      </c>
    </row>
    <row r="172" spans="1:5" x14ac:dyDescent="0.25">
      <c r="A172" t="s">
        <v>291</v>
      </c>
      <c r="B172" t="s">
        <v>341</v>
      </c>
      <c r="C172">
        <v>3.5</v>
      </c>
      <c r="D172">
        <v>2</v>
      </c>
      <c r="E172">
        <v>1</v>
      </c>
    </row>
    <row r="173" spans="1:5" x14ac:dyDescent="0.25">
      <c r="A173" t="s">
        <v>800</v>
      </c>
      <c r="B173" t="s">
        <v>456</v>
      </c>
      <c r="C173">
        <v>4.5</v>
      </c>
      <c r="D173">
        <v>4</v>
      </c>
      <c r="E173">
        <v>1</v>
      </c>
    </row>
    <row r="174" spans="1:5" x14ac:dyDescent="0.25">
      <c r="A174" t="s">
        <v>291</v>
      </c>
      <c r="B174" t="s">
        <v>60</v>
      </c>
      <c r="C174">
        <v>3.25</v>
      </c>
      <c r="D174">
        <v>2</v>
      </c>
      <c r="E174">
        <v>1</v>
      </c>
    </row>
    <row r="175" spans="1:5" x14ac:dyDescent="0.25">
      <c r="A175" t="s">
        <v>291</v>
      </c>
      <c r="B175" t="s">
        <v>809</v>
      </c>
      <c r="C175">
        <v>1</v>
      </c>
      <c r="D175">
        <v>2</v>
      </c>
      <c r="E175">
        <v>1</v>
      </c>
    </row>
    <row r="176" spans="1:5" x14ac:dyDescent="0.25">
      <c r="A176" t="s">
        <v>291</v>
      </c>
      <c r="B176" t="s">
        <v>8</v>
      </c>
      <c r="C176">
        <v>5</v>
      </c>
      <c r="D176">
        <v>4</v>
      </c>
      <c r="E176">
        <v>1</v>
      </c>
    </row>
    <row r="177" spans="1:5" x14ac:dyDescent="0.25">
      <c r="A177" t="s">
        <v>291</v>
      </c>
      <c r="B177" t="s">
        <v>818</v>
      </c>
      <c r="C177">
        <v>1</v>
      </c>
      <c r="D177">
        <v>3</v>
      </c>
      <c r="E177">
        <v>1</v>
      </c>
    </row>
    <row r="178" spans="1:5" x14ac:dyDescent="0.25">
      <c r="A178" t="s">
        <v>291</v>
      </c>
      <c r="B178" t="s">
        <v>823</v>
      </c>
      <c r="C178">
        <v>1</v>
      </c>
      <c r="D178">
        <v>3</v>
      </c>
      <c r="E178">
        <v>1</v>
      </c>
    </row>
    <row r="179" spans="1:5" x14ac:dyDescent="0.25">
      <c r="A179" t="s">
        <v>291</v>
      </c>
      <c r="B179" t="s">
        <v>312</v>
      </c>
      <c r="C179">
        <v>4</v>
      </c>
      <c r="D179">
        <v>4</v>
      </c>
      <c r="E179">
        <v>1</v>
      </c>
    </row>
    <row r="180" spans="1:5" x14ac:dyDescent="0.25">
      <c r="A180" t="s">
        <v>291</v>
      </c>
      <c r="B180" t="s">
        <v>832</v>
      </c>
      <c r="C180">
        <v>3</v>
      </c>
      <c r="D180">
        <v>3</v>
      </c>
      <c r="E180">
        <v>1</v>
      </c>
    </row>
    <row r="181" spans="1:5" x14ac:dyDescent="0.25">
      <c r="A181" t="s">
        <v>291</v>
      </c>
      <c r="B181" t="s">
        <v>196</v>
      </c>
      <c r="E181">
        <v>2</v>
      </c>
    </row>
    <row r="182" spans="1:5" x14ac:dyDescent="0.25">
      <c r="A182" t="s">
        <v>291</v>
      </c>
      <c r="B182" t="s">
        <v>132</v>
      </c>
      <c r="E182">
        <v>1</v>
      </c>
    </row>
    <row r="183" spans="1:5" x14ac:dyDescent="0.25">
      <c r="A183" t="s">
        <v>291</v>
      </c>
      <c r="B183" t="s">
        <v>124</v>
      </c>
      <c r="E183">
        <v>1</v>
      </c>
    </row>
    <row r="184" spans="1:5" x14ac:dyDescent="0.25">
      <c r="A184" t="s">
        <v>291</v>
      </c>
      <c r="B184" t="s">
        <v>852</v>
      </c>
      <c r="E184">
        <v>1</v>
      </c>
    </row>
    <row r="185" spans="1:5" x14ac:dyDescent="0.25">
      <c r="A185" t="s">
        <v>856</v>
      </c>
      <c r="B185" t="s">
        <v>9</v>
      </c>
      <c r="E185">
        <v>1</v>
      </c>
    </row>
    <row r="186" spans="1:5" x14ac:dyDescent="0.25">
      <c r="A186" t="s">
        <v>856</v>
      </c>
      <c r="B186" t="s">
        <v>533</v>
      </c>
      <c r="E186">
        <v>1</v>
      </c>
    </row>
    <row r="187" spans="1:5" x14ac:dyDescent="0.25">
      <c r="A187" t="s">
        <v>856</v>
      </c>
      <c r="B187" t="s">
        <v>211</v>
      </c>
      <c r="E187">
        <v>1</v>
      </c>
    </row>
    <row r="188" spans="1:5" x14ac:dyDescent="0.25">
      <c r="A188" t="s">
        <v>856</v>
      </c>
      <c r="B188" t="s">
        <v>96</v>
      </c>
      <c r="E188">
        <v>1</v>
      </c>
    </row>
    <row r="189" spans="1:5" x14ac:dyDescent="0.25">
      <c r="A189" t="s">
        <v>260</v>
      </c>
      <c r="B189" t="s">
        <v>870</v>
      </c>
      <c r="E189">
        <v>1</v>
      </c>
    </row>
    <row r="190" spans="1:5" x14ac:dyDescent="0.25">
      <c r="A190" t="s">
        <v>260</v>
      </c>
      <c r="B190" t="s">
        <v>527</v>
      </c>
      <c r="C190">
        <v>5</v>
      </c>
      <c r="D190">
        <v>2</v>
      </c>
      <c r="E190">
        <v>1</v>
      </c>
    </row>
    <row r="191" spans="1:5" x14ac:dyDescent="0.25">
      <c r="A191" t="s">
        <v>260</v>
      </c>
      <c r="B191" t="s">
        <v>879</v>
      </c>
      <c r="E191">
        <v>1</v>
      </c>
    </row>
    <row r="192" spans="1:5" x14ac:dyDescent="0.25">
      <c r="A192" t="s">
        <v>260</v>
      </c>
      <c r="B192" t="s">
        <v>211</v>
      </c>
      <c r="E192">
        <v>1</v>
      </c>
    </row>
    <row r="193" spans="1:5" x14ac:dyDescent="0.25">
      <c r="A193" t="s">
        <v>260</v>
      </c>
      <c r="B193" t="s">
        <v>9</v>
      </c>
      <c r="E193">
        <v>1</v>
      </c>
    </row>
    <row r="194" spans="1:5" x14ac:dyDescent="0.25">
      <c r="A194" t="s">
        <v>124</v>
      </c>
      <c r="B194" t="s">
        <v>892</v>
      </c>
      <c r="C194">
        <v>3</v>
      </c>
      <c r="D194">
        <v>2</v>
      </c>
      <c r="E194">
        <v>1</v>
      </c>
    </row>
    <row r="195" spans="1:5" x14ac:dyDescent="0.25">
      <c r="A195" t="s">
        <v>124</v>
      </c>
      <c r="B195" t="s">
        <v>60</v>
      </c>
      <c r="C195">
        <v>3.25</v>
      </c>
      <c r="D195">
        <v>2</v>
      </c>
      <c r="E195">
        <v>2</v>
      </c>
    </row>
    <row r="196" spans="1:5" x14ac:dyDescent="0.25">
      <c r="A196" t="s">
        <v>124</v>
      </c>
      <c r="B196" t="s">
        <v>456</v>
      </c>
      <c r="C196">
        <v>4.5</v>
      </c>
      <c r="D196">
        <v>4</v>
      </c>
      <c r="E196">
        <v>2</v>
      </c>
    </row>
    <row r="197" spans="1:5" x14ac:dyDescent="0.25">
      <c r="A197" t="s">
        <v>124</v>
      </c>
      <c r="B197" t="s">
        <v>912</v>
      </c>
      <c r="C197">
        <v>4</v>
      </c>
      <c r="D197">
        <v>4</v>
      </c>
      <c r="E197">
        <v>1</v>
      </c>
    </row>
    <row r="198" spans="1:5" x14ac:dyDescent="0.25">
      <c r="A198" t="s">
        <v>124</v>
      </c>
      <c r="B198" t="s">
        <v>917</v>
      </c>
      <c r="C198">
        <v>2</v>
      </c>
      <c r="D198">
        <v>1</v>
      </c>
      <c r="E198">
        <v>1</v>
      </c>
    </row>
    <row r="199" spans="1:5" x14ac:dyDescent="0.25">
      <c r="A199" t="s">
        <v>124</v>
      </c>
      <c r="B199" t="s">
        <v>922</v>
      </c>
      <c r="C199">
        <v>4.5</v>
      </c>
      <c r="D199">
        <v>3</v>
      </c>
      <c r="E199">
        <v>1</v>
      </c>
    </row>
    <row r="200" spans="1:5" x14ac:dyDescent="0.25">
      <c r="A200" t="s">
        <v>124</v>
      </c>
      <c r="B200" t="s">
        <v>927</v>
      </c>
      <c r="C200">
        <v>1</v>
      </c>
      <c r="D200">
        <v>3</v>
      </c>
      <c r="E200">
        <v>1</v>
      </c>
    </row>
    <row r="201" spans="1:5" x14ac:dyDescent="0.25">
      <c r="A201" t="s">
        <v>124</v>
      </c>
      <c r="B201" t="s">
        <v>932</v>
      </c>
      <c r="C201">
        <v>4</v>
      </c>
      <c r="D201">
        <v>3</v>
      </c>
      <c r="E201">
        <v>1</v>
      </c>
    </row>
    <row r="202" spans="1:5" x14ac:dyDescent="0.25">
      <c r="A202" t="s">
        <v>124</v>
      </c>
      <c r="B202" t="s">
        <v>95</v>
      </c>
      <c r="C202">
        <v>5</v>
      </c>
      <c r="D202">
        <v>5</v>
      </c>
      <c r="E202">
        <v>2</v>
      </c>
    </row>
    <row r="203" spans="1:5" x14ac:dyDescent="0.25">
      <c r="A203" t="s">
        <v>124</v>
      </c>
      <c r="B203" t="s">
        <v>96</v>
      </c>
      <c r="E203">
        <v>1</v>
      </c>
    </row>
    <row r="204" spans="1:5" x14ac:dyDescent="0.25">
      <c r="A204" t="s">
        <v>124</v>
      </c>
      <c r="B204" t="s">
        <v>291</v>
      </c>
      <c r="E204">
        <v>1</v>
      </c>
    </row>
    <row r="205" spans="1:5" x14ac:dyDescent="0.25">
      <c r="A205" t="s">
        <v>124</v>
      </c>
      <c r="B205" t="s">
        <v>951</v>
      </c>
      <c r="C205">
        <v>5</v>
      </c>
      <c r="D205">
        <v>4</v>
      </c>
      <c r="E205">
        <v>2</v>
      </c>
    </row>
    <row r="206" spans="1:5" x14ac:dyDescent="0.25">
      <c r="A206" t="s">
        <v>124</v>
      </c>
      <c r="B206" t="s">
        <v>116</v>
      </c>
      <c r="E206">
        <v>2</v>
      </c>
    </row>
    <row r="207" spans="1:5" x14ac:dyDescent="0.25">
      <c r="A207" t="s">
        <v>124</v>
      </c>
      <c r="B207" t="s">
        <v>879</v>
      </c>
      <c r="E207">
        <v>1</v>
      </c>
    </row>
    <row r="208" spans="1:5" x14ac:dyDescent="0.25">
      <c r="A208" t="s">
        <v>124</v>
      </c>
      <c r="B208" t="s">
        <v>9</v>
      </c>
      <c r="E208">
        <v>4</v>
      </c>
    </row>
    <row r="209" spans="1:5" x14ac:dyDescent="0.25">
      <c r="A209" t="s">
        <v>124</v>
      </c>
      <c r="B209" t="s">
        <v>977</v>
      </c>
      <c r="E209">
        <v>1</v>
      </c>
    </row>
    <row r="210" spans="1:5" x14ac:dyDescent="0.25">
      <c r="A210" t="s">
        <v>124</v>
      </c>
      <c r="B210" t="s">
        <v>108</v>
      </c>
      <c r="E210">
        <v>2</v>
      </c>
    </row>
    <row r="211" spans="1:5" x14ac:dyDescent="0.25">
      <c r="A211" t="s">
        <v>998</v>
      </c>
      <c r="B211" t="s">
        <v>38</v>
      </c>
      <c r="C211">
        <v>5</v>
      </c>
      <c r="D211">
        <v>5</v>
      </c>
      <c r="E211">
        <v>1</v>
      </c>
    </row>
    <row r="212" spans="1:5" x14ac:dyDescent="0.25">
      <c r="A212" t="s">
        <v>998</v>
      </c>
      <c r="B212" t="s">
        <v>201</v>
      </c>
      <c r="C212">
        <v>3.5</v>
      </c>
      <c r="D212">
        <v>4</v>
      </c>
      <c r="E212">
        <v>1</v>
      </c>
    </row>
    <row r="213" spans="1:5" x14ac:dyDescent="0.25">
      <c r="A213" t="s">
        <v>998</v>
      </c>
      <c r="B213" t="s">
        <v>922</v>
      </c>
      <c r="C213">
        <v>4.5</v>
      </c>
      <c r="D213">
        <v>3</v>
      </c>
      <c r="E213">
        <v>2</v>
      </c>
    </row>
    <row r="214" spans="1:5" x14ac:dyDescent="0.25">
      <c r="A214" t="s">
        <v>998</v>
      </c>
      <c r="B214" t="s">
        <v>432</v>
      </c>
      <c r="C214">
        <v>5</v>
      </c>
      <c r="D214">
        <v>2</v>
      </c>
      <c r="E214">
        <v>1</v>
      </c>
    </row>
    <row r="215" spans="1:5" x14ac:dyDescent="0.25">
      <c r="A215" t="s">
        <v>998</v>
      </c>
      <c r="B215" t="s">
        <v>1017</v>
      </c>
      <c r="C215">
        <v>2.5</v>
      </c>
      <c r="D215">
        <v>1</v>
      </c>
      <c r="E215">
        <v>1</v>
      </c>
    </row>
    <row r="216" spans="1:5" x14ac:dyDescent="0.25">
      <c r="A216" t="s">
        <v>998</v>
      </c>
      <c r="B216" t="s">
        <v>365</v>
      </c>
      <c r="C216">
        <v>4</v>
      </c>
      <c r="D216">
        <v>4</v>
      </c>
      <c r="E216">
        <v>1</v>
      </c>
    </row>
    <row r="217" spans="1:5" x14ac:dyDescent="0.25">
      <c r="A217" t="s">
        <v>998</v>
      </c>
      <c r="B217" t="s">
        <v>1026</v>
      </c>
      <c r="C217">
        <v>1</v>
      </c>
      <c r="D217">
        <v>1</v>
      </c>
      <c r="E217">
        <v>1</v>
      </c>
    </row>
    <row r="218" spans="1:5" x14ac:dyDescent="0.25">
      <c r="A218" t="s">
        <v>998</v>
      </c>
      <c r="B218" t="s">
        <v>1031</v>
      </c>
      <c r="C218">
        <v>4</v>
      </c>
      <c r="D218">
        <v>4</v>
      </c>
      <c r="E218">
        <v>1</v>
      </c>
    </row>
    <row r="219" spans="1:5" x14ac:dyDescent="0.25">
      <c r="A219" t="s">
        <v>998</v>
      </c>
      <c r="B219" t="s">
        <v>341</v>
      </c>
      <c r="C219">
        <v>3.5</v>
      </c>
      <c r="D219">
        <v>2</v>
      </c>
      <c r="E219">
        <v>1</v>
      </c>
    </row>
    <row r="220" spans="1:5" x14ac:dyDescent="0.25">
      <c r="A220" t="s">
        <v>998</v>
      </c>
      <c r="B220" t="s">
        <v>402</v>
      </c>
      <c r="C220">
        <v>4</v>
      </c>
      <c r="D220">
        <v>4</v>
      </c>
      <c r="E220">
        <v>1</v>
      </c>
    </row>
    <row r="221" spans="1:5" x14ac:dyDescent="0.25">
      <c r="A221" t="s">
        <v>998</v>
      </c>
      <c r="B221" t="s">
        <v>131</v>
      </c>
      <c r="C221">
        <v>4</v>
      </c>
      <c r="D221">
        <v>3</v>
      </c>
      <c r="E221">
        <v>1</v>
      </c>
    </row>
    <row r="222" spans="1:5" x14ac:dyDescent="0.25">
      <c r="A222" t="s">
        <v>998</v>
      </c>
      <c r="B222" t="s">
        <v>1048</v>
      </c>
      <c r="C222">
        <v>1</v>
      </c>
      <c r="D222">
        <v>1</v>
      </c>
      <c r="E222">
        <v>1</v>
      </c>
    </row>
    <row r="223" spans="1:5" x14ac:dyDescent="0.25">
      <c r="A223" t="s">
        <v>998</v>
      </c>
      <c r="B223" t="s">
        <v>8</v>
      </c>
      <c r="C223">
        <v>5</v>
      </c>
      <c r="D223">
        <v>4</v>
      </c>
      <c r="E223">
        <v>2</v>
      </c>
    </row>
    <row r="224" spans="1:5" x14ac:dyDescent="0.25">
      <c r="A224" t="s">
        <v>998</v>
      </c>
      <c r="B224" t="s">
        <v>312</v>
      </c>
      <c r="C224">
        <v>4</v>
      </c>
      <c r="D224">
        <v>4</v>
      </c>
      <c r="E224">
        <v>1</v>
      </c>
    </row>
    <row r="225" spans="1:5" x14ac:dyDescent="0.25">
      <c r="A225" t="s">
        <v>998</v>
      </c>
      <c r="B225" t="s">
        <v>9</v>
      </c>
      <c r="E225">
        <v>1</v>
      </c>
    </row>
    <row r="226" spans="1:5" x14ac:dyDescent="0.25">
      <c r="A226" t="s">
        <v>998</v>
      </c>
      <c r="B226" t="s">
        <v>124</v>
      </c>
      <c r="E226">
        <v>2</v>
      </c>
    </row>
    <row r="227" spans="1:5" x14ac:dyDescent="0.25">
      <c r="A227" t="s">
        <v>998</v>
      </c>
      <c r="B227" t="s">
        <v>132</v>
      </c>
      <c r="E227">
        <v>2</v>
      </c>
    </row>
    <row r="228" spans="1:5" x14ac:dyDescent="0.25">
      <c r="A228" t="s">
        <v>119</v>
      </c>
      <c r="B228" t="s">
        <v>1067</v>
      </c>
      <c r="E228">
        <v>1</v>
      </c>
    </row>
    <row r="229" spans="1:5" x14ac:dyDescent="0.25">
      <c r="A229" t="s">
        <v>1072</v>
      </c>
      <c r="B229" t="s">
        <v>1067</v>
      </c>
      <c r="E229">
        <v>1</v>
      </c>
    </row>
    <row r="230" spans="1:5" x14ac:dyDescent="0.25">
      <c r="A230" t="s">
        <v>119</v>
      </c>
      <c r="B230" t="s">
        <v>196</v>
      </c>
      <c r="E230">
        <v>1</v>
      </c>
    </row>
    <row r="231" spans="1:5" x14ac:dyDescent="0.25">
      <c r="A231" t="s">
        <v>119</v>
      </c>
      <c r="B231" t="s">
        <v>96</v>
      </c>
      <c r="E231">
        <v>1</v>
      </c>
    </row>
    <row r="232" spans="1:5" x14ac:dyDescent="0.25">
      <c r="A232" t="s">
        <v>119</v>
      </c>
      <c r="B232" t="s">
        <v>124</v>
      </c>
      <c r="E232">
        <v>1</v>
      </c>
    </row>
    <row r="233" spans="1:5" x14ac:dyDescent="0.25">
      <c r="A233" t="s">
        <v>1090</v>
      </c>
      <c r="B233" t="s">
        <v>1089</v>
      </c>
      <c r="C233">
        <v>4.5</v>
      </c>
      <c r="D233">
        <v>4</v>
      </c>
      <c r="E233">
        <v>1</v>
      </c>
    </row>
    <row r="234" spans="1:5" x14ac:dyDescent="0.25">
      <c r="A234" t="s">
        <v>1090</v>
      </c>
      <c r="B234" t="s">
        <v>96</v>
      </c>
      <c r="E234">
        <v>3</v>
      </c>
    </row>
    <row r="235" spans="1:5" x14ac:dyDescent="0.25">
      <c r="A235" t="s">
        <v>1090</v>
      </c>
      <c r="B235" t="s">
        <v>456</v>
      </c>
      <c r="C235">
        <v>4.5</v>
      </c>
      <c r="D235">
        <v>4</v>
      </c>
      <c r="E235">
        <v>1</v>
      </c>
    </row>
    <row r="236" spans="1:5" x14ac:dyDescent="0.25">
      <c r="A236" t="s">
        <v>1090</v>
      </c>
      <c r="B236" t="s">
        <v>1109</v>
      </c>
      <c r="C236">
        <v>3.5</v>
      </c>
      <c r="D236">
        <v>4</v>
      </c>
      <c r="E236">
        <v>1</v>
      </c>
    </row>
    <row r="237" spans="1:5" x14ac:dyDescent="0.25">
      <c r="A237" t="s">
        <v>1090</v>
      </c>
      <c r="B237" t="s">
        <v>1114</v>
      </c>
      <c r="C237">
        <v>4.5</v>
      </c>
      <c r="D237">
        <v>4</v>
      </c>
      <c r="E237">
        <v>1</v>
      </c>
    </row>
    <row r="238" spans="1:5" x14ac:dyDescent="0.25">
      <c r="A238" t="s">
        <v>1090</v>
      </c>
      <c r="B238" t="s">
        <v>341</v>
      </c>
      <c r="C238">
        <v>3.5</v>
      </c>
      <c r="D238">
        <v>2</v>
      </c>
      <c r="E238">
        <v>1</v>
      </c>
    </row>
    <row r="239" spans="1:5" x14ac:dyDescent="0.25">
      <c r="A239" t="s">
        <v>1123</v>
      </c>
      <c r="B239" t="s">
        <v>402</v>
      </c>
      <c r="C239">
        <v>4</v>
      </c>
      <c r="D239">
        <v>4</v>
      </c>
      <c r="E239">
        <v>1</v>
      </c>
    </row>
    <row r="240" spans="1:5" x14ac:dyDescent="0.25">
      <c r="A240" t="s">
        <v>1123</v>
      </c>
      <c r="B240" t="s">
        <v>1128</v>
      </c>
      <c r="E240">
        <v>1</v>
      </c>
    </row>
    <row r="241" spans="1:5" x14ac:dyDescent="0.25">
      <c r="A241" t="s">
        <v>1123</v>
      </c>
      <c r="B241" t="s">
        <v>527</v>
      </c>
      <c r="C241">
        <v>5</v>
      </c>
      <c r="D241">
        <v>2</v>
      </c>
      <c r="E241">
        <v>1</v>
      </c>
    </row>
    <row r="242" spans="1:5" x14ac:dyDescent="0.25">
      <c r="A242" t="s">
        <v>1123</v>
      </c>
      <c r="B242" t="s">
        <v>281</v>
      </c>
      <c r="E242">
        <v>1</v>
      </c>
    </row>
    <row r="243" spans="1:5" x14ac:dyDescent="0.25">
      <c r="A243" t="s">
        <v>1123</v>
      </c>
      <c r="B243" t="s">
        <v>96</v>
      </c>
      <c r="E243">
        <v>2</v>
      </c>
    </row>
    <row r="244" spans="1:5" x14ac:dyDescent="0.25">
      <c r="A244" t="s">
        <v>1123</v>
      </c>
      <c r="B244" t="s">
        <v>1149</v>
      </c>
      <c r="E244">
        <v>1</v>
      </c>
    </row>
    <row r="245" spans="1:5" x14ac:dyDescent="0.25">
      <c r="A245" t="s">
        <v>1123</v>
      </c>
      <c r="B245" t="s">
        <v>1154</v>
      </c>
      <c r="E245">
        <v>1</v>
      </c>
    </row>
  </sheetData>
  <phoneticPr fontId="7" type="noConversion"/>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AB89C-8B82-4E8C-B3DE-9349B0D41408}">
  <sheetPr codeName="Hoja4">
    <tabColor theme="9" tint="0.79998168889431442"/>
  </sheetPr>
  <dimension ref="A1:C27"/>
  <sheetViews>
    <sheetView workbookViewId="0"/>
  </sheetViews>
  <sheetFormatPr baseColWidth="10" defaultRowHeight="15" x14ac:dyDescent="0.25"/>
  <cols>
    <col min="1" max="1" width="81.140625" bestFit="1" customWidth="1"/>
    <col min="2" max="2" width="28.85546875" bestFit="1" customWidth="1"/>
    <col min="3" max="3" width="65.28515625" bestFit="1" customWidth="1"/>
  </cols>
  <sheetData>
    <row r="1" spans="1:3" x14ac:dyDescent="0.25">
      <c r="A1" t="s">
        <v>1</v>
      </c>
      <c r="B1" t="s">
        <v>1186</v>
      </c>
      <c r="C1" t="s">
        <v>1187</v>
      </c>
    </row>
    <row r="2" spans="1:3" x14ac:dyDescent="0.25">
      <c r="A2" t="s">
        <v>9</v>
      </c>
      <c r="B2" t="s">
        <v>9</v>
      </c>
      <c r="C2" t="s">
        <v>9</v>
      </c>
    </row>
    <row r="3" spans="1:3" x14ac:dyDescent="0.25">
      <c r="A3" t="s">
        <v>17</v>
      </c>
      <c r="B3" t="s">
        <v>95</v>
      </c>
      <c r="C3" t="s">
        <v>1188</v>
      </c>
    </row>
    <row r="4" spans="1:3" x14ac:dyDescent="0.25">
      <c r="A4" t="s">
        <v>1209</v>
      </c>
      <c r="B4" t="s">
        <v>1209</v>
      </c>
      <c r="C4" t="s">
        <v>1209</v>
      </c>
    </row>
    <row r="5" spans="1:3" x14ac:dyDescent="0.25">
      <c r="A5" t="s">
        <v>69</v>
      </c>
      <c r="B5" t="s">
        <v>9</v>
      </c>
      <c r="C5" t="s">
        <v>1189</v>
      </c>
    </row>
    <row r="6" spans="1:3" x14ac:dyDescent="0.25">
      <c r="A6" t="s">
        <v>132</v>
      </c>
      <c r="B6" t="s">
        <v>132</v>
      </c>
      <c r="C6" t="s">
        <v>132</v>
      </c>
    </row>
    <row r="7" spans="1:3" x14ac:dyDescent="0.25">
      <c r="A7" t="s">
        <v>211</v>
      </c>
      <c r="B7" t="s">
        <v>211</v>
      </c>
      <c r="C7" t="s">
        <v>211</v>
      </c>
    </row>
    <row r="8" spans="1:3" x14ac:dyDescent="0.25">
      <c r="A8" t="s">
        <v>313</v>
      </c>
      <c r="B8" t="s">
        <v>150</v>
      </c>
      <c r="C8" t="s">
        <v>1190</v>
      </c>
    </row>
    <row r="9" spans="1:3" x14ac:dyDescent="0.25">
      <c r="A9" t="s">
        <v>108</v>
      </c>
      <c r="B9" t="s">
        <v>150</v>
      </c>
      <c r="C9" t="s">
        <v>1191</v>
      </c>
    </row>
    <row r="10" spans="1:3" x14ac:dyDescent="0.25">
      <c r="A10" t="s">
        <v>396</v>
      </c>
      <c r="B10" t="s">
        <v>150</v>
      </c>
      <c r="C10" t="s">
        <v>1192</v>
      </c>
    </row>
    <row r="11" spans="1:3" x14ac:dyDescent="0.25">
      <c r="A11" t="s">
        <v>451</v>
      </c>
      <c r="B11" t="s">
        <v>196</v>
      </c>
      <c r="C11" t="s">
        <v>1193</v>
      </c>
    </row>
    <row r="12" spans="1:3" x14ac:dyDescent="0.25">
      <c r="A12" t="s">
        <v>497</v>
      </c>
      <c r="B12" t="s">
        <v>196</v>
      </c>
      <c r="C12" t="s">
        <v>1194</v>
      </c>
    </row>
    <row r="13" spans="1:3" x14ac:dyDescent="0.25">
      <c r="A13" t="s">
        <v>286</v>
      </c>
      <c r="B13" t="s">
        <v>533</v>
      </c>
      <c r="C13" t="s">
        <v>1195</v>
      </c>
    </row>
    <row r="14" spans="1:3" x14ac:dyDescent="0.25">
      <c r="A14" t="s">
        <v>565</v>
      </c>
      <c r="B14" t="s">
        <v>150</v>
      </c>
      <c r="C14" t="s">
        <v>1196</v>
      </c>
    </row>
    <row r="15" spans="1:3" x14ac:dyDescent="0.25">
      <c r="A15" t="s">
        <v>580</v>
      </c>
      <c r="B15" t="s">
        <v>150</v>
      </c>
      <c r="C15" t="s">
        <v>1197</v>
      </c>
    </row>
    <row r="16" spans="1:3" x14ac:dyDescent="0.25">
      <c r="A16" t="s">
        <v>281</v>
      </c>
      <c r="B16" t="s">
        <v>533</v>
      </c>
      <c r="C16" t="s">
        <v>1198</v>
      </c>
    </row>
    <row r="17" spans="1:3" x14ac:dyDescent="0.25">
      <c r="A17" t="s">
        <v>350</v>
      </c>
      <c r="B17" t="s">
        <v>533</v>
      </c>
      <c r="C17" t="s">
        <v>1199</v>
      </c>
    </row>
    <row r="18" spans="1:3" x14ac:dyDescent="0.25">
      <c r="A18" t="s">
        <v>291</v>
      </c>
      <c r="B18" t="s">
        <v>150</v>
      </c>
      <c r="C18" t="s">
        <v>1200</v>
      </c>
    </row>
    <row r="19" spans="1:3" x14ac:dyDescent="0.25">
      <c r="A19" t="s">
        <v>800</v>
      </c>
      <c r="B19" t="s">
        <v>150</v>
      </c>
      <c r="C19" t="s">
        <v>1201</v>
      </c>
    </row>
    <row r="20" spans="1:3" x14ac:dyDescent="0.25">
      <c r="A20" t="s">
        <v>856</v>
      </c>
      <c r="B20" t="s">
        <v>196</v>
      </c>
      <c r="C20" t="s">
        <v>1202</v>
      </c>
    </row>
    <row r="21" spans="1:3" x14ac:dyDescent="0.25">
      <c r="A21" t="s">
        <v>260</v>
      </c>
      <c r="B21" t="s">
        <v>533</v>
      </c>
      <c r="C21" t="s">
        <v>1203</v>
      </c>
    </row>
    <row r="22" spans="1:3" x14ac:dyDescent="0.25">
      <c r="A22" t="s">
        <v>124</v>
      </c>
      <c r="B22" t="s">
        <v>124</v>
      </c>
      <c r="C22" t="s">
        <v>124</v>
      </c>
    </row>
    <row r="23" spans="1:3" x14ac:dyDescent="0.25">
      <c r="A23" t="s">
        <v>998</v>
      </c>
      <c r="B23" t="s">
        <v>196</v>
      </c>
      <c r="C23" t="s">
        <v>1204</v>
      </c>
    </row>
    <row r="24" spans="1:3" x14ac:dyDescent="0.25">
      <c r="A24" t="s">
        <v>119</v>
      </c>
      <c r="B24" t="s">
        <v>150</v>
      </c>
      <c r="C24" t="s">
        <v>1205</v>
      </c>
    </row>
    <row r="25" spans="1:3" x14ac:dyDescent="0.25">
      <c r="A25" t="s">
        <v>1072</v>
      </c>
      <c r="B25" t="s">
        <v>150</v>
      </c>
      <c r="C25" t="s">
        <v>1206</v>
      </c>
    </row>
    <row r="26" spans="1:3" x14ac:dyDescent="0.25">
      <c r="A26" t="s">
        <v>1090</v>
      </c>
      <c r="B26" t="s">
        <v>150</v>
      </c>
      <c r="C26" t="s">
        <v>1207</v>
      </c>
    </row>
    <row r="27" spans="1:3" x14ac:dyDescent="0.25">
      <c r="A27" t="s">
        <v>1123</v>
      </c>
      <c r="B27" t="s">
        <v>533</v>
      </c>
      <c r="C27" t="s">
        <v>1208</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7A71B-6E16-480D-B447-154BD1AE7846}">
  <sheetPr codeName="Hoja5">
    <tabColor theme="9" tint="0.79998168889431442"/>
  </sheetPr>
  <dimension ref="A1:H291"/>
  <sheetViews>
    <sheetView workbookViewId="0"/>
  </sheetViews>
  <sheetFormatPr baseColWidth="10" defaultRowHeight="15" x14ac:dyDescent="0.25"/>
  <cols>
    <col min="1" max="2" width="81.140625" bestFit="1" customWidth="1"/>
    <col min="3" max="3" width="27.28515625" bestFit="1" customWidth="1"/>
    <col min="4" max="4" width="25.28515625" bestFit="1" customWidth="1"/>
    <col min="5" max="8" width="81.140625" bestFit="1" customWidth="1"/>
  </cols>
  <sheetData>
    <row r="1" spans="1:8" x14ac:dyDescent="0.25">
      <c r="A1" t="s">
        <v>0</v>
      </c>
      <c r="B1" t="s">
        <v>1</v>
      </c>
      <c r="C1" t="s">
        <v>2</v>
      </c>
      <c r="D1" t="s">
        <v>3</v>
      </c>
      <c r="E1" t="s">
        <v>4</v>
      </c>
      <c r="F1" t="s">
        <v>5</v>
      </c>
      <c r="G1" t="s">
        <v>6</v>
      </c>
      <c r="H1" t="s">
        <v>7</v>
      </c>
    </row>
    <row r="2" spans="1:8" x14ac:dyDescent="0.25">
      <c r="A2" t="s">
        <v>8</v>
      </c>
      <c r="B2" t="s">
        <v>9</v>
      </c>
      <c r="C2" t="s">
        <v>10</v>
      </c>
      <c r="D2" t="s">
        <v>11</v>
      </c>
      <c r="E2" t="s">
        <v>12</v>
      </c>
      <c r="F2" t="s">
        <v>13</v>
      </c>
      <c r="G2" t="s">
        <v>14</v>
      </c>
      <c r="H2" t="s">
        <v>15</v>
      </c>
    </row>
    <row r="3" spans="1:8" x14ac:dyDescent="0.25">
      <c r="A3" t="s">
        <v>16</v>
      </c>
      <c r="B3" t="s">
        <v>17</v>
      </c>
      <c r="C3" t="s">
        <v>10</v>
      </c>
      <c r="D3" t="s">
        <v>18</v>
      </c>
      <c r="E3" t="s">
        <v>19</v>
      </c>
      <c r="F3" t="s">
        <v>20</v>
      </c>
      <c r="G3" t="s">
        <v>21</v>
      </c>
      <c r="H3" t="s">
        <v>22</v>
      </c>
    </row>
    <row r="4" spans="1:8" x14ac:dyDescent="0.25">
      <c r="A4" t="s">
        <v>23</v>
      </c>
      <c r="B4" t="s">
        <v>17</v>
      </c>
      <c r="C4" t="s">
        <v>10</v>
      </c>
      <c r="D4" t="s">
        <v>11</v>
      </c>
      <c r="E4" t="s">
        <v>24</v>
      </c>
      <c r="F4" t="s">
        <v>25</v>
      </c>
      <c r="G4" t="s">
        <v>26</v>
      </c>
      <c r="H4" t="s">
        <v>26</v>
      </c>
    </row>
    <row r="5" spans="1:8" x14ac:dyDescent="0.25">
      <c r="A5" t="s">
        <v>27</v>
      </c>
      <c r="B5" t="s">
        <v>17</v>
      </c>
      <c r="C5" t="s">
        <v>10</v>
      </c>
      <c r="D5" t="s">
        <v>11</v>
      </c>
      <c r="E5" t="s">
        <v>28</v>
      </c>
      <c r="F5" t="s">
        <v>20</v>
      </c>
      <c r="G5" t="s">
        <v>29</v>
      </c>
      <c r="H5" t="s">
        <v>30</v>
      </c>
    </row>
    <row r="6" spans="1:8" x14ac:dyDescent="0.25">
      <c r="A6" t="s">
        <v>8</v>
      </c>
      <c r="B6" t="s">
        <v>17</v>
      </c>
      <c r="C6" t="s">
        <v>10</v>
      </c>
      <c r="D6" t="s">
        <v>11</v>
      </c>
      <c r="E6" t="s">
        <v>31</v>
      </c>
      <c r="G6" t="s">
        <v>32</v>
      </c>
      <c r="H6" t="s">
        <v>33</v>
      </c>
    </row>
    <row r="7" spans="1:8" x14ac:dyDescent="0.25">
      <c r="A7" t="s">
        <v>34</v>
      </c>
      <c r="B7" t="s">
        <v>9</v>
      </c>
      <c r="C7" t="s">
        <v>10</v>
      </c>
      <c r="D7" t="s">
        <v>11</v>
      </c>
      <c r="E7" t="s">
        <v>35</v>
      </c>
      <c r="G7" t="s">
        <v>36</v>
      </c>
      <c r="H7" t="s">
        <v>37</v>
      </c>
    </row>
    <row r="8" spans="1:8" x14ac:dyDescent="0.25">
      <c r="A8" t="s">
        <v>38</v>
      </c>
      <c r="B8" t="s">
        <v>9</v>
      </c>
      <c r="C8" t="s">
        <v>10</v>
      </c>
      <c r="D8" t="s">
        <v>18</v>
      </c>
      <c r="E8" t="s">
        <v>39</v>
      </c>
      <c r="F8" t="s">
        <v>40</v>
      </c>
      <c r="G8" t="s">
        <v>41</v>
      </c>
      <c r="H8" t="s">
        <v>42</v>
      </c>
    </row>
    <row r="9" spans="1:8" x14ac:dyDescent="0.25">
      <c r="A9" t="s">
        <v>43</v>
      </c>
      <c r="B9" t="s">
        <v>9</v>
      </c>
      <c r="C9" t="s">
        <v>10</v>
      </c>
      <c r="D9" t="s">
        <v>11</v>
      </c>
      <c r="E9" t="s">
        <v>44</v>
      </c>
      <c r="G9" t="s">
        <v>45</v>
      </c>
      <c r="H9" t="s">
        <v>46</v>
      </c>
    </row>
    <row r="10" spans="1:8" x14ac:dyDescent="0.25">
      <c r="A10" t="s">
        <v>47</v>
      </c>
      <c r="B10" t="s">
        <v>9</v>
      </c>
      <c r="C10" t="s">
        <v>10</v>
      </c>
      <c r="D10" t="s">
        <v>11</v>
      </c>
      <c r="E10" t="s">
        <v>48</v>
      </c>
      <c r="F10" t="s">
        <v>49</v>
      </c>
      <c r="G10" t="s">
        <v>50</v>
      </c>
      <c r="H10" t="s">
        <v>51</v>
      </c>
    </row>
    <row r="11" spans="1:8" x14ac:dyDescent="0.25">
      <c r="A11" t="s">
        <v>52</v>
      </c>
      <c r="B11" t="s">
        <v>9</v>
      </c>
      <c r="C11" t="s">
        <v>10</v>
      </c>
      <c r="D11" t="s">
        <v>11</v>
      </c>
      <c r="E11" t="s">
        <v>53</v>
      </c>
      <c r="G11" t="s">
        <v>54</v>
      </c>
      <c r="H11" t="s">
        <v>55</v>
      </c>
    </row>
    <row r="12" spans="1:8" x14ac:dyDescent="0.25">
      <c r="A12" t="s">
        <v>56</v>
      </c>
      <c r="B12" t="s">
        <v>9</v>
      </c>
      <c r="C12" t="s">
        <v>10</v>
      </c>
      <c r="D12" t="s">
        <v>11</v>
      </c>
      <c r="E12" t="s">
        <v>57</v>
      </c>
      <c r="G12" t="s">
        <v>58</v>
      </c>
      <c r="H12" t="s">
        <v>59</v>
      </c>
    </row>
    <row r="13" spans="1:8" x14ac:dyDescent="0.25">
      <c r="A13" t="s">
        <v>60</v>
      </c>
      <c r="B13" t="s">
        <v>9</v>
      </c>
      <c r="C13" t="s">
        <v>10</v>
      </c>
      <c r="D13" t="s">
        <v>11</v>
      </c>
      <c r="E13" t="s">
        <v>61</v>
      </c>
      <c r="F13" t="s">
        <v>62</v>
      </c>
      <c r="G13" t="s">
        <v>63</v>
      </c>
      <c r="H13" t="s">
        <v>64</v>
      </c>
    </row>
    <row r="14" spans="1:8" x14ac:dyDescent="0.25">
      <c r="A14" t="s">
        <v>16</v>
      </c>
      <c r="B14" t="s">
        <v>9</v>
      </c>
      <c r="C14" t="s">
        <v>10</v>
      </c>
      <c r="D14" t="s">
        <v>18</v>
      </c>
      <c r="E14" t="s">
        <v>65</v>
      </c>
      <c r="F14" t="s">
        <v>66</v>
      </c>
      <c r="G14" t="s">
        <v>67</v>
      </c>
      <c r="H14" t="s">
        <v>68</v>
      </c>
    </row>
    <row r="15" spans="1:8" x14ac:dyDescent="0.25">
      <c r="A15" t="s">
        <v>69</v>
      </c>
      <c r="B15" t="s">
        <v>1209</v>
      </c>
      <c r="C15" t="s">
        <v>10</v>
      </c>
      <c r="D15" t="s">
        <v>18</v>
      </c>
      <c r="E15" t="s">
        <v>70</v>
      </c>
      <c r="G15" t="s">
        <v>71</v>
      </c>
      <c r="H15" t="s">
        <v>72</v>
      </c>
    </row>
    <row r="16" spans="1:8" x14ac:dyDescent="0.25">
      <c r="A16" t="s">
        <v>16</v>
      </c>
      <c r="B16" t="s">
        <v>9</v>
      </c>
      <c r="C16" t="s">
        <v>10</v>
      </c>
      <c r="D16" t="s">
        <v>18</v>
      </c>
      <c r="E16" t="s">
        <v>73</v>
      </c>
      <c r="G16" t="s">
        <v>74</v>
      </c>
      <c r="H16" t="s">
        <v>75</v>
      </c>
    </row>
    <row r="17" spans="1:8" x14ac:dyDescent="0.25">
      <c r="A17" t="s">
        <v>16</v>
      </c>
      <c r="B17" t="s">
        <v>9</v>
      </c>
      <c r="C17" t="s">
        <v>10</v>
      </c>
      <c r="D17" t="s">
        <v>18</v>
      </c>
      <c r="E17" t="s">
        <v>76</v>
      </c>
      <c r="F17" t="s">
        <v>77</v>
      </c>
      <c r="G17" t="s">
        <v>78</v>
      </c>
      <c r="H17" t="s">
        <v>79</v>
      </c>
    </row>
    <row r="18" spans="1:8" x14ac:dyDescent="0.25">
      <c r="A18" t="s">
        <v>16</v>
      </c>
      <c r="B18" t="s">
        <v>9</v>
      </c>
      <c r="C18" t="s">
        <v>10</v>
      </c>
      <c r="D18" t="s">
        <v>18</v>
      </c>
      <c r="E18" t="s">
        <v>80</v>
      </c>
      <c r="F18" t="s">
        <v>81</v>
      </c>
      <c r="G18" t="s">
        <v>82</v>
      </c>
      <c r="H18" t="s">
        <v>83</v>
      </c>
    </row>
    <row r="19" spans="1:8" x14ac:dyDescent="0.25">
      <c r="A19" t="s">
        <v>16</v>
      </c>
      <c r="B19" t="s">
        <v>9</v>
      </c>
      <c r="C19" t="s">
        <v>10</v>
      </c>
      <c r="D19" t="s">
        <v>18</v>
      </c>
      <c r="E19" t="s">
        <v>84</v>
      </c>
      <c r="F19" t="s">
        <v>85</v>
      </c>
      <c r="G19" t="s">
        <v>86</v>
      </c>
      <c r="H19" t="s">
        <v>87</v>
      </c>
    </row>
    <row r="20" spans="1:8" x14ac:dyDescent="0.25">
      <c r="A20" t="s">
        <v>16</v>
      </c>
      <c r="B20" t="s">
        <v>9</v>
      </c>
      <c r="C20" t="s">
        <v>10</v>
      </c>
      <c r="D20" t="s">
        <v>18</v>
      </c>
      <c r="E20" t="s">
        <v>88</v>
      </c>
      <c r="F20" t="s">
        <v>89</v>
      </c>
      <c r="G20" t="s">
        <v>90</v>
      </c>
      <c r="H20" t="s">
        <v>91</v>
      </c>
    </row>
    <row r="21" spans="1:8" x14ac:dyDescent="0.25">
      <c r="A21" t="s">
        <v>16</v>
      </c>
      <c r="B21" t="s">
        <v>9</v>
      </c>
      <c r="C21" t="s">
        <v>10</v>
      </c>
      <c r="D21" t="s">
        <v>18</v>
      </c>
      <c r="E21" t="s">
        <v>92</v>
      </c>
      <c r="G21" t="s">
        <v>93</v>
      </c>
      <c r="H21" t="s">
        <v>94</v>
      </c>
    </row>
    <row r="22" spans="1:8" x14ac:dyDescent="0.25">
      <c r="A22" t="s">
        <v>95</v>
      </c>
      <c r="B22" t="s">
        <v>1209</v>
      </c>
      <c r="C22" t="s">
        <v>10</v>
      </c>
      <c r="D22" t="s">
        <v>18</v>
      </c>
      <c r="E22" t="s">
        <v>97</v>
      </c>
      <c r="G22" t="s">
        <v>98</v>
      </c>
      <c r="H22" t="s">
        <v>99</v>
      </c>
    </row>
    <row r="23" spans="1:8" x14ac:dyDescent="0.25">
      <c r="A23" t="s">
        <v>100</v>
      </c>
      <c r="B23" t="s">
        <v>1209</v>
      </c>
      <c r="C23" t="s">
        <v>10</v>
      </c>
      <c r="D23" t="s">
        <v>18</v>
      </c>
      <c r="E23" t="s">
        <v>101</v>
      </c>
      <c r="F23" t="s">
        <v>102</v>
      </c>
      <c r="G23" t="s">
        <v>103</v>
      </c>
      <c r="H23" t="s">
        <v>104</v>
      </c>
    </row>
    <row r="24" spans="1:8" x14ac:dyDescent="0.25">
      <c r="A24" t="s">
        <v>100</v>
      </c>
      <c r="B24" t="s">
        <v>9</v>
      </c>
      <c r="C24" t="s">
        <v>10</v>
      </c>
      <c r="D24" t="s">
        <v>18</v>
      </c>
      <c r="E24" t="s">
        <v>105</v>
      </c>
      <c r="G24" t="s">
        <v>106</v>
      </c>
      <c r="H24" t="s">
        <v>107</v>
      </c>
    </row>
    <row r="25" spans="1:8" x14ac:dyDescent="0.25">
      <c r="A25" t="s">
        <v>108</v>
      </c>
      <c r="B25" t="s">
        <v>1209</v>
      </c>
      <c r="C25" t="s">
        <v>10</v>
      </c>
      <c r="D25" t="s">
        <v>18</v>
      </c>
      <c r="E25" t="s">
        <v>109</v>
      </c>
      <c r="F25" t="s">
        <v>102</v>
      </c>
      <c r="G25" t="s">
        <v>110</v>
      </c>
      <c r="H25" t="s">
        <v>111</v>
      </c>
    </row>
    <row r="26" spans="1:8" x14ac:dyDescent="0.25">
      <c r="A26" t="s">
        <v>108</v>
      </c>
      <c r="B26" t="s">
        <v>1209</v>
      </c>
      <c r="C26" t="s">
        <v>10</v>
      </c>
      <c r="D26" t="s">
        <v>18</v>
      </c>
      <c r="E26" t="s">
        <v>112</v>
      </c>
      <c r="F26" t="s">
        <v>113</v>
      </c>
      <c r="G26" t="s">
        <v>114</v>
      </c>
      <c r="H26" t="s">
        <v>115</v>
      </c>
    </row>
    <row r="27" spans="1:8" x14ac:dyDescent="0.25">
      <c r="A27" t="s">
        <v>116</v>
      </c>
      <c r="B27" t="s">
        <v>1209</v>
      </c>
      <c r="C27" t="s">
        <v>10</v>
      </c>
      <c r="D27" t="s">
        <v>18</v>
      </c>
      <c r="E27" t="s">
        <v>117</v>
      </c>
      <c r="F27" t="s">
        <v>102</v>
      </c>
      <c r="G27" t="s">
        <v>118</v>
      </c>
      <c r="H27" t="s">
        <v>111</v>
      </c>
    </row>
    <row r="28" spans="1:8" x14ac:dyDescent="0.25">
      <c r="A28" t="s">
        <v>119</v>
      </c>
      <c r="B28" t="s">
        <v>1209</v>
      </c>
      <c r="C28" t="s">
        <v>10</v>
      </c>
      <c r="D28" t="s">
        <v>18</v>
      </c>
      <c r="E28" t="s">
        <v>120</v>
      </c>
      <c r="F28" t="s">
        <v>121</v>
      </c>
      <c r="G28" t="s">
        <v>122</v>
      </c>
      <c r="H28" t="s">
        <v>123</v>
      </c>
    </row>
    <row r="29" spans="1:8" x14ac:dyDescent="0.25">
      <c r="A29" t="s">
        <v>124</v>
      </c>
      <c r="B29" t="s">
        <v>1209</v>
      </c>
      <c r="C29" t="s">
        <v>10</v>
      </c>
      <c r="D29" t="s">
        <v>18</v>
      </c>
      <c r="E29" t="s">
        <v>125</v>
      </c>
      <c r="G29" t="s">
        <v>126</v>
      </c>
      <c r="H29" t="s">
        <v>127</v>
      </c>
    </row>
    <row r="30" spans="1:8" x14ac:dyDescent="0.25">
      <c r="A30" t="s">
        <v>124</v>
      </c>
      <c r="B30" t="s">
        <v>69</v>
      </c>
      <c r="C30" t="s">
        <v>10</v>
      </c>
      <c r="D30" t="s">
        <v>18</v>
      </c>
      <c r="E30" t="s">
        <v>128</v>
      </c>
      <c r="G30" t="s">
        <v>129</v>
      </c>
      <c r="H30" t="s">
        <v>130</v>
      </c>
    </row>
    <row r="31" spans="1:8" x14ac:dyDescent="0.25">
      <c r="A31" t="s">
        <v>131</v>
      </c>
      <c r="B31" t="s">
        <v>132</v>
      </c>
      <c r="C31" t="s">
        <v>10</v>
      </c>
      <c r="D31" t="s">
        <v>11</v>
      </c>
      <c r="E31" t="s">
        <v>133</v>
      </c>
      <c r="F31" t="s">
        <v>134</v>
      </c>
      <c r="G31" t="s">
        <v>135</v>
      </c>
      <c r="H31" t="s">
        <v>136</v>
      </c>
    </row>
    <row r="32" spans="1:8" x14ac:dyDescent="0.25">
      <c r="A32" t="s">
        <v>137</v>
      </c>
      <c r="B32" t="s">
        <v>132</v>
      </c>
      <c r="C32" t="s">
        <v>10</v>
      </c>
      <c r="D32" t="s">
        <v>11</v>
      </c>
      <c r="E32" t="s">
        <v>138</v>
      </c>
      <c r="F32" t="s">
        <v>139</v>
      </c>
      <c r="G32" t="s">
        <v>140</v>
      </c>
      <c r="H32" t="s">
        <v>141</v>
      </c>
    </row>
    <row r="33" spans="1:8" x14ac:dyDescent="0.25">
      <c r="A33" t="s">
        <v>142</v>
      </c>
      <c r="B33" t="s">
        <v>132</v>
      </c>
      <c r="C33" t="s">
        <v>10</v>
      </c>
      <c r="D33" t="s">
        <v>11</v>
      </c>
      <c r="E33" t="s">
        <v>133</v>
      </c>
      <c r="F33" t="s">
        <v>143</v>
      </c>
      <c r="G33" t="s">
        <v>135</v>
      </c>
      <c r="H33" t="s">
        <v>136</v>
      </c>
    </row>
    <row r="34" spans="1:8" x14ac:dyDescent="0.25">
      <c r="A34" t="s">
        <v>144</v>
      </c>
      <c r="B34" t="s">
        <v>132</v>
      </c>
      <c r="C34" t="s">
        <v>10</v>
      </c>
      <c r="D34" t="s">
        <v>11</v>
      </c>
      <c r="E34" t="s">
        <v>133</v>
      </c>
      <c r="F34" t="s">
        <v>143</v>
      </c>
      <c r="G34" t="s">
        <v>135</v>
      </c>
      <c r="H34" t="s">
        <v>136</v>
      </c>
    </row>
    <row r="35" spans="1:8" x14ac:dyDescent="0.25">
      <c r="A35" t="s">
        <v>145</v>
      </c>
      <c r="B35" t="s">
        <v>132</v>
      </c>
      <c r="C35" t="s">
        <v>10</v>
      </c>
      <c r="D35" t="s">
        <v>11</v>
      </c>
      <c r="E35" t="s">
        <v>146</v>
      </c>
      <c r="F35" t="s">
        <v>147</v>
      </c>
      <c r="G35" t="s">
        <v>148</v>
      </c>
      <c r="H35" t="s">
        <v>149</v>
      </c>
    </row>
    <row r="36" spans="1:8" x14ac:dyDescent="0.25">
      <c r="A36" t="s">
        <v>150</v>
      </c>
      <c r="B36" t="s">
        <v>132</v>
      </c>
      <c r="C36" t="s">
        <v>10</v>
      </c>
      <c r="D36" t="s">
        <v>18</v>
      </c>
      <c r="E36" t="s">
        <v>151</v>
      </c>
      <c r="F36" t="s">
        <v>152</v>
      </c>
      <c r="G36" t="s">
        <v>135</v>
      </c>
      <c r="H36" t="s">
        <v>136</v>
      </c>
    </row>
    <row r="37" spans="1:8" x14ac:dyDescent="0.25">
      <c r="A37" t="s">
        <v>16</v>
      </c>
      <c r="B37" t="s">
        <v>132</v>
      </c>
      <c r="C37" t="s">
        <v>10</v>
      </c>
      <c r="D37" t="s">
        <v>18</v>
      </c>
      <c r="E37" t="s">
        <v>153</v>
      </c>
      <c r="F37" t="s">
        <v>154</v>
      </c>
      <c r="G37" t="s">
        <v>155</v>
      </c>
      <c r="H37" t="s">
        <v>156</v>
      </c>
    </row>
    <row r="38" spans="1:8" x14ac:dyDescent="0.25">
      <c r="A38" t="s">
        <v>56</v>
      </c>
      <c r="B38" t="s">
        <v>69</v>
      </c>
      <c r="C38" t="s">
        <v>10</v>
      </c>
      <c r="D38" t="s">
        <v>11</v>
      </c>
      <c r="E38" t="s">
        <v>57</v>
      </c>
      <c r="F38" t="s">
        <v>157</v>
      </c>
      <c r="G38" t="s">
        <v>158</v>
      </c>
      <c r="H38" t="s">
        <v>159</v>
      </c>
    </row>
    <row r="39" spans="1:8" x14ac:dyDescent="0.25">
      <c r="A39" t="s">
        <v>160</v>
      </c>
      <c r="B39" t="s">
        <v>69</v>
      </c>
      <c r="C39" t="s">
        <v>10</v>
      </c>
      <c r="D39" t="s">
        <v>11</v>
      </c>
      <c r="E39" t="s">
        <v>161</v>
      </c>
      <c r="F39" t="s">
        <v>162</v>
      </c>
      <c r="G39" t="s">
        <v>163</v>
      </c>
      <c r="H39" t="s">
        <v>164</v>
      </c>
    </row>
    <row r="40" spans="1:8" x14ac:dyDescent="0.25">
      <c r="A40" t="s">
        <v>165</v>
      </c>
      <c r="B40" t="s">
        <v>69</v>
      </c>
      <c r="C40" t="s">
        <v>10</v>
      </c>
      <c r="D40" t="s">
        <v>11</v>
      </c>
      <c r="E40" t="s">
        <v>1164</v>
      </c>
      <c r="F40" t="s">
        <v>1165</v>
      </c>
      <c r="G40" t="s">
        <v>166</v>
      </c>
      <c r="H40" t="s">
        <v>167</v>
      </c>
    </row>
    <row r="41" spans="1:8" x14ac:dyDescent="0.25">
      <c r="A41" t="s">
        <v>168</v>
      </c>
      <c r="B41" t="s">
        <v>69</v>
      </c>
      <c r="C41" t="s">
        <v>10</v>
      </c>
      <c r="D41" t="s">
        <v>11</v>
      </c>
      <c r="E41" t="s">
        <v>169</v>
      </c>
      <c r="F41" t="s">
        <v>170</v>
      </c>
      <c r="G41" t="s">
        <v>171</v>
      </c>
      <c r="H41" t="s">
        <v>1166</v>
      </c>
    </row>
    <row r="42" spans="1:8" x14ac:dyDescent="0.25">
      <c r="A42" t="s">
        <v>172</v>
      </c>
      <c r="B42" t="s">
        <v>69</v>
      </c>
      <c r="C42" t="s">
        <v>10</v>
      </c>
      <c r="D42" t="s">
        <v>11</v>
      </c>
      <c r="E42" t="s">
        <v>1167</v>
      </c>
      <c r="F42" t="s">
        <v>1168</v>
      </c>
      <c r="G42" t="s">
        <v>1169</v>
      </c>
      <c r="H42" t="s">
        <v>1170</v>
      </c>
    </row>
    <row r="43" spans="1:8" x14ac:dyDescent="0.25">
      <c r="A43" t="s">
        <v>173</v>
      </c>
      <c r="B43" t="s">
        <v>69</v>
      </c>
      <c r="C43" t="s">
        <v>10</v>
      </c>
      <c r="D43" t="s">
        <v>11</v>
      </c>
      <c r="E43" t="s">
        <v>169</v>
      </c>
      <c r="F43" t="s">
        <v>174</v>
      </c>
      <c r="G43" t="s">
        <v>1171</v>
      </c>
      <c r="H43" t="s">
        <v>1170</v>
      </c>
    </row>
    <row r="44" spans="1:8" x14ac:dyDescent="0.25">
      <c r="A44" t="s">
        <v>175</v>
      </c>
      <c r="B44" t="s">
        <v>69</v>
      </c>
      <c r="C44" t="s">
        <v>10</v>
      </c>
      <c r="D44" t="s">
        <v>11</v>
      </c>
      <c r="E44" t="s">
        <v>1172</v>
      </c>
      <c r="F44" t="s">
        <v>1173</v>
      </c>
      <c r="G44" t="s">
        <v>163</v>
      </c>
      <c r="H44" t="s">
        <v>1166</v>
      </c>
    </row>
    <row r="45" spans="1:8" x14ac:dyDescent="0.25">
      <c r="A45" t="s">
        <v>16</v>
      </c>
      <c r="B45" t="s">
        <v>69</v>
      </c>
      <c r="C45" t="s">
        <v>10</v>
      </c>
      <c r="D45" t="s">
        <v>18</v>
      </c>
      <c r="E45" t="s">
        <v>176</v>
      </c>
      <c r="F45" t="s">
        <v>177</v>
      </c>
      <c r="G45" t="s">
        <v>178</v>
      </c>
      <c r="H45" t="s">
        <v>179</v>
      </c>
    </row>
    <row r="46" spans="1:8" x14ac:dyDescent="0.25">
      <c r="A46" t="s">
        <v>16</v>
      </c>
      <c r="B46" t="s">
        <v>69</v>
      </c>
      <c r="C46" t="s">
        <v>10</v>
      </c>
      <c r="D46" t="s">
        <v>18</v>
      </c>
      <c r="E46" t="s">
        <v>180</v>
      </c>
      <c r="G46" t="s">
        <v>181</v>
      </c>
    </row>
    <row r="47" spans="1:8" x14ac:dyDescent="0.25">
      <c r="A47" t="s">
        <v>182</v>
      </c>
      <c r="B47" t="s">
        <v>69</v>
      </c>
      <c r="C47" t="s">
        <v>10</v>
      </c>
      <c r="D47" t="s">
        <v>18</v>
      </c>
      <c r="E47" t="s">
        <v>183</v>
      </c>
      <c r="F47" t="s">
        <v>1174</v>
      </c>
      <c r="G47" t="s">
        <v>184</v>
      </c>
      <c r="H47" t="s">
        <v>185</v>
      </c>
    </row>
    <row r="48" spans="1:8" x14ac:dyDescent="0.25">
      <c r="A48" t="s">
        <v>95</v>
      </c>
      <c r="B48" t="s">
        <v>69</v>
      </c>
      <c r="C48" t="s">
        <v>10</v>
      </c>
      <c r="D48" t="s">
        <v>18</v>
      </c>
      <c r="E48" t="s">
        <v>186</v>
      </c>
      <c r="F48" t="s">
        <v>187</v>
      </c>
      <c r="G48" t="s">
        <v>188</v>
      </c>
      <c r="H48" t="s">
        <v>185</v>
      </c>
    </row>
    <row r="49" spans="1:8" x14ac:dyDescent="0.25">
      <c r="A49" t="s">
        <v>189</v>
      </c>
      <c r="B49" t="s">
        <v>69</v>
      </c>
      <c r="C49" t="s">
        <v>10</v>
      </c>
      <c r="D49" t="s">
        <v>18</v>
      </c>
      <c r="E49" t="s">
        <v>190</v>
      </c>
      <c r="F49" t="s">
        <v>191</v>
      </c>
      <c r="G49" t="s">
        <v>1175</v>
      </c>
      <c r="H49" t="s">
        <v>192</v>
      </c>
    </row>
    <row r="50" spans="1:8" x14ac:dyDescent="0.25">
      <c r="A50" t="s">
        <v>193</v>
      </c>
      <c r="B50" t="s">
        <v>9</v>
      </c>
      <c r="C50" t="s">
        <v>10</v>
      </c>
      <c r="D50" t="s">
        <v>18</v>
      </c>
      <c r="E50" t="s">
        <v>39</v>
      </c>
      <c r="F50" t="s">
        <v>40</v>
      </c>
      <c r="G50" t="s">
        <v>194</v>
      </c>
      <c r="H50" t="s">
        <v>195</v>
      </c>
    </row>
    <row r="51" spans="1:8" x14ac:dyDescent="0.25">
      <c r="A51" t="s">
        <v>196</v>
      </c>
      <c r="B51" t="s">
        <v>9</v>
      </c>
      <c r="C51" t="s">
        <v>10</v>
      </c>
      <c r="D51" t="s">
        <v>18</v>
      </c>
      <c r="E51" t="s">
        <v>197</v>
      </c>
      <c r="F51" t="s">
        <v>198</v>
      </c>
      <c r="G51" t="s">
        <v>199</v>
      </c>
      <c r="H51" t="s">
        <v>200</v>
      </c>
    </row>
    <row r="52" spans="1:8" x14ac:dyDescent="0.25">
      <c r="A52" t="s">
        <v>201</v>
      </c>
      <c r="B52" t="s">
        <v>9</v>
      </c>
      <c r="C52" t="s">
        <v>10</v>
      </c>
      <c r="D52" t="s">
        <v>11</v>
      </c>
      <c r="E52" t="s">
        <v>202</v>
      </c>
      <c r="G52" t="s">
        <v>203</v>
      </c>
      <c r="H52" t="s">
        <v>204</v>
      </c>
    </row>
    <row r="53" spans="1:8" x14ac:dyDescent="0.25">
      <c r="A53" t="s">
        <v>119</v>
      </c>
      <c r="B53" t="s">
        <v>9</v>
      </c>
      <c r="C53" t="s">
        <v>10</v>
      </c>
      <c r="D53" t="s">
        <v>18</v>
      </c>
      <c r="E53" t="s">
        <v>205</v>
      </c>
      <c r="G53" t="s">
        <v>206</v>
      </c>
      <c r="H53" t="s">
        <v>207</v>
      </c>
    </row>
    <row r="54" spans="1:8" x14ac:dyDescent="0.25">
      <c r="A54" t="s">
        <v>119</v>
      </c>
      <c r="B54" t="s">
        <v>9</v>
      </c>
      <c r="C54" t="s">
        <v>10</v>
      </c>
      <c r="D54" t="s">
        <v>18</v>
      </c>
      <c r="E54" t="s">
        <v>208</v>
      </c>
      <c r="G54" t="s">
        <v>209</v>
      </c>
      <c r="H54" t="s">
        <v>210</v>
      </c>
    </row>
    <row r="55" spans="1:8" x14ac:dyDescent="0.25">
      <c r="A55" t="s">
        <v>211</v>
      </c>
      <c r="B55" t="s">
        <v>9</v>
      </c>
      <c r="C55" t="s">
        <v>10</v>
      </c>
      <c r="D55" t="s">
        <v>18</v>
      </c>
      <c r="E55" t="s">
        <v>208</v>
      </c>
      <c r="G55" t="s">
        <v>209</v>
      </c>
      <c r="H55" t="s">
        <v>210</v>
      </c>
    </row>
    <row r="56" spans="1:8" x14ac:dyDescent="0.25">
      <c r="A56" t="s">
        <v>212</v>
      </c>
      <c r="B56" t="s">
        <v>211</v>
      </c>
      <c r="C56" t="s">
        <v>213</v>
      </c>
      <c r="D56" t="s">
        <v>11</v>
      </c>
      <c r="E56" t="s">
        <v>214</v>
      </c>
      <c r="F56" t="s">
        <v>215</v>
      </c>
      <c r="G56" t="s">
        <v>216</v>
      </c>
      <c r="H56" t="s">
        <v>217</v>
      </c>
    </row>
    <row r="57" spans="1:8" x14ac:dyDescent="0.25">
      <c r="A57" t="s">
        <v>218</v>
      </c>
      <c r="B57" t="s">
        <v>211</v>
      </c>
      <c r="C57" t="s">
        <v>213</v>
      </c>
      <c r="D57" t="s">
        <v>11</v>
      </c>
      <c r="E57" t="s">
        <v>219</v>
      </c>
      <c r="F57" t="s">
        <v>215</v>
      </c>
      <c r="G57" t="s">
        <v>220</v>
      </c>
      <c r="H57" t="s">
        <v>217</v>
      </c>
    </row>
    <row r="58" spans="1:8" x14ac:dyDescent="0.25">
      <c r="A58" t="s">
        <v>221</v>
      </c>
      <c r="B58" t="s">
        <v>211</v>
      </c>
      <c r="C58" t="s">
        <v>213</v>
      </c>
      <c r="D58" t="s">
        <v>11</v>
      </c>
      <c r="E58" t="s">
        <v>222</v>
      </c>
      <c r="F58" t="s">
        <v>215</v>
      </c>
      <c r="G58" t="s">
        <v>223</v>
      </c>
      <c r="H58" t="s">
        <v>217</v>
      </c>
    </row>
    <row r="59" spans="1:8" x14ac:dyDescent="0.25">
      <c r="A59" t="s">
        <v>224</v>
      </c>
      <c r="B59" t="s">
        <v>211</v>
      </c>
      <c r="C59" t="s">
        <v>213</v>
      </c>
      <c r="D59" t="s">
        <v>11</v>
      </c>
      <c r="E59" t="s">
        <v>225</v>
      </c>
      <c r="F59" t="s">
        <v>215</v>
      </c>
      <c r="G59" t="s">
        <v>220</v>
      </c>
      <c r="H59" t="s">
        <v>217</v>
      </c>
    </row>
    <row r="60" spans="1:8" x14ac:dyDescent="0.25">
      <c r="A60" t="s">
        <v>226</v>
      </c>
      <c r="B60" t="s">
        <v>211</v>
      </c>
      <c r="C60" t="s">
        <v>213</v>
      </c>
      <c r="D60" t="s">
        <v>11</v>
      </c>
      <c r="E60" t="s">
        <v>227</v>
      </c>
      <c r="F60" t="s">
        <v>228</v>
      </c>
      <c r="G60" t="s">
        <v>220</v>
      </c>
      <c r="H60" t="s">
        <v>229</v>
      </c>
    </row>
    <row r="61" spans="1:8" x14ac:dyDescent="0.25">
      <c r="A61" t="s">
        <v>230</v>
      </c>
      <c r="B61" t="s">
        <v>211</v>
      </c>
      <c r="C61" t="s">
        <v>213</v>
      </c>
      <c r="D61" t="s">
        <v>11</v>
      </c>
      <c r="E61" t="s">
        <v>231</v>
      </c>
      <c r="F61" t="s">
        <v>232</v>
      </c>
      <c r="G61" t="s">
        <v>233</v>
      </c>
      <c r="H61" t="s">
        <v>229</v>
      </c>
    </row>
    <row r="62" spans="1:8" x14ac:dyDescent="0.25">
      <c r="A62" t="s">
        <v>234</v>
      </c>
      <c r="B62" t="s">
        <v>211</v>
      </c>
      <c r="C62" t="s">
        <v>213</v>
      </c>
      <c r="D62" t="s">
        <v>11</v>
      </c>
      <c r="E62" t="s">
        <v>235</v>
      </c>
      <c r="F62" t="s">
        <v>232</v>
      </c>
      <c r="G62" t="s">
        <v>233</v>
      </c>
      <c r="H62" t="s">
        <v>229</v>
      </c>
    </row>
    <row r="63" spans="1:8" x14ac:dyDescent="0.25">
      <c r="A63" t="s">
        <v>236</v>
      </c>
      <c r="B63" t="s">
        <v>211</v>
      </c>
      <c r="C63" t="s">
        <v>213</v>
      </c>
      <c r="D63" t="s">
        <v>11</v>
      </c>
      <c r="E63" t="s">
        <v>237</v>
      </c>
      <c r="F63" t="s">
        <v>232</v>
      </c>
      <c r="G63" t="s">
        <v>220</v>
      </c>
      <c r="H63" t="s">
        <v>238</v>
      </c>
    </row>
    <row r="64" spans="1:8" x14ac:dyDescent="0.25">
      <c r="A64" t="s">
        <v>239</v>
      </c>
      <c r="B64" t="s">
        <v>211</v>
      </c>
      <c r="C64" t="s">
        <v>213</v>
      </c>
      <c r="D64" t="s">
        <v>11</v>
      </c>
      <c r="E64" t="s">
        <v>240</v>
      </c>
      <c r="F64" t="s">
        <v>232</v>
      </c>
      <c r="G64" t="s">
        <v>241</v>
      </c>
      <c r="H64" t="s">
        <v>242</v>
      </c>
    </row>
    <row r="65" spans="1:8" x14ac:dyDescent="0.25">
      <c r="A65" t="s">
        <v>243</v>
      </c>
      <c r="B65" t="s">
        <v>211</v>
      </c>
      <c r="C65" t="s">
        <v>213</v>
      </c>
      <c r="D65" t="s">
        <v>11</v>
      </c>
      <c r="E65" t="s">
        <v>244</v>
      </c>
      <c r="F65" t="s">
        <v>232</v>
      </c>
      <c r="G65" t="s">
        <v>245</v>
      </c>
      <c r="H65" t="s">
        <v>229</v>
      </c>
    </row>
    <row r="66" spans="1:8" x14ac:dyDescent="0.25">
      <c r="A66" t="s">
        <v>246</v>
      </c>
      <c r="B66" t="s">
        <v>211</v>
      </c>
      <c r="C66" t="s">
        <v>213</v>
      </c>
      <c r="D66" t="s">
        <v>11</v>
      </c>
      <c r="E66" t="s">
        <v>247</v>
      </c>
      <c r="F66" t="s">
        <v>232</v>
      </c>
      <c r="G66" t="s">
        <v>220</v>
      </c>
      <c r="H66" t="s">
        <v>229</v>
      </c>
    </row>
    <row r="67" spans="1:8" x14ac:dyDescent="0.25">
      <c r="A67" t="s">
        <v>248</v>
      </c>
      <c r="B67" t="s">
        <v>211</v>
      </c>
      <c r="C67" t="s">
        <v>213</v>
      </c>
      <c r="D67" t="s">
        <v>11</v>
      </c>
      <c r="E67" t="s">
        <v>249</v>
      </c>
      <c r="F67" t="s">
        <v>232</v>
      </c>
      <c r="G67" t="s">
        <v>250</v>
      </c>
      <c r="H67" t="s">
        <v>251</v>
      </c>
    </row>
    <row r="68" spans="1:8" x14ac:dyDescent="0.25">
      <c r="A68" t="s">
        <v>173</v>
      </c>
      <c r="B68" t="s">
        <v>211</v>
      </c>
      <c r="C68" t="s">
        <v>213</v>
      </c>
      <c r="D68" t="s">
        <v>11</v>
      </c>
      <c r="E68" t="s">
        <v>252</v>
      </c>
      <c r="F68" t="s">
        <v>253</v>
      </c>
      <c r="G68" t="s">
        <v>254</v>
      </c>
      <c r="H68" t="s">
        <v>255</v>
      </c>
    </row>
    <row r="69" spans="1:8" x14ac:dyDescent="0.25">
      <c r="A69" t="s">
        <v>8</v>
      </c>
      <c r="B69" t="s">
        <v>211</v>
      </c>
      <c r="C69" t="s">
        <v>213</v>
      </c>
      <c r="D69" t="s">
        <v>11</v>
      </c>
      <c r="E69" t="s">
        <v>256</v>
      </c>
      <c r="F69" t="s">
        <v>257</v>
      </c>
      <c r="G69" t="s">
        <v>258</v>
      </c>
      <c r="H69" t="s">
        <v>259</v>
      </c>
    </row>
    <row r="70" spans="1:8" x14ac:dyDescent="0.25">
      <c r="A70" t="s">
        <v>260</v>
      </c>
      <c r="B70" t="s">
        <v>211</v>
      </c>
      <c r="C70" t="s">
        <v>213</v>
      </c>
      <c r="D70" t="s">
        <v>18</v>
      </c>
      <c r="E70" t="s">
        <v>261</v>
      </c>
      <c r="F70" t="s">
        <v>262</v>
      </c>
      <c r="G70" t="s">
        <v>263</v>
      </c>
      <c r="H70" t="s">
        <v>264</v>
      </c>
    </row>
    <row r="71" spans="1:8" x14ac:dyDescent="0.25">
      <c r="A71" t="s">
        <v>265</v>
      </c>
      <c r="B71" t="s">
        <v>211</v>
      </c>
      <c r="C71" t="s">
        <v>213</v>
      </c>
      <c r="D71" t="s">
        <v>18</v>
      </c>
      <c r="E71" t="s">
        <v>266</v>
      </c>
      <c r="F71" t="s">
        <v>267</v>
      </c>
      <c r="G71" t="s">
        <v>268</v>
      </c>
      <c r="H71" t="s">
        <v>269</v>
      </c>
    </row>
    <row r="72" spans="1:8" x14ac:dyDescent="0.25">
      <c r="A72" t="s">
        <v>196</v>
      </c>
      <c r="B72" t="s">
        <v>211</v>
      </c>
      <c r="C72" t="s">
        <v>213</v>
      </c>
      <c r="D72" t="s">
        <v>18</v>
      </c>
      <c r="E72" t="s">
        <v>270</v>
      </c>
      <c r="F72" t="s">
        <v>271</v>
      </c>
      <c r="G72" t="s">
        <v>272</v>
      </c>
      <c r="H72" t="s">
        <v>273</v>
      </c>
    </row>
    <row r="73" spans="1:8" x14ac:dyDescent="0.25">
      <c r="A73" t="s">
        <v>119</v>
      </c>
      <c r="B73" t="s">
        <v>211</v>
      </c>
      <c r="C73" t="s">
        <v>213</v>
      </c>
      <c r="D73" t="s">
        <v>18</v>
      </c>
      <c r="E73" t="s">
        <v>274</v>
      </c>
      <c r="F73" t="s">
        <v>275</v>
      </c>
      <c r="G73" t="s">
        <v>263</v>
      </c>
      <c r="H73" t="s">
        <v>276</v>
      </c>
    </row>
    <row r="74" spans="1:8" x14ac:dyDescent="0.25">
      <c r="A74" t="s">
        <v>95</v>
      </c>
      <c r="B74" t="s">
        <v>211</v>
      </c>
      <c r="C74" t="s">
        <v>213</v>
      </c>
      <c r="D74" t="s">
        <v>18</v>
      </c>
      <c r="E74" t="s">
        <v>277</v>
      </c>
      <c r="F74" t="s">
        <v>278</v>
      </c>
      <c r="G74" t="s">
        <v>279</v>
      </c>
      <c r="H74" t="s">
        <v>280</v>
      </c>
    </row>
    <row r="75" spans="1:8" x14ac:dyDescent="0.25">
      <c r="A75" t="s">
        <v>281</v>
      </c>
      <c r="B75" t="s">
        <v>211</v>
      </c>
      <c r="C75" t="s">
        <v>213</v>
      </c>
      <c r="D75" t="s">
        <v>18</v>
      </c>
      <c r="E75" t="s">
        <v>282</v>
      </c>
      <c r="F75" t="s">
        <v>283</v>
      </c>
      <c r="G75" t="s">
        <v>284</v>
      </c>
      <c r="H75" t="s">
        <v>285</v>
      </c>
    </row>
    <row r="76" spans="1:8" x14ac:dyDescent="0.25">
      <c r="A76" t="s">
        <v>286</v>
      </c>
      <c r="B76" t="s">
        <v>211</v>
      </c>
      <c r="C76" t="s">
        <v>213</v>
      </c>
      <c r="D76" t="s">
        <v>18</v>
      </c>
      <c r="E76" t="s">
        <v>287</v>
      </c>
      <c r="F76" t="s">
        <v>288</v>
      </c>
      <c r="G76" t="s">
        <v>289</v>
      </c>
      <c r="H76" t="s">
        <v>290</v>
      </c>
    </row>
    <row r="77" spans="1:8" x14ac:dyDescent="0.25">
      <c r="A77" t="s">
        <v>291</v>
      </c>
      <c r="B77" t="s">
        <v>211</v>
      </c>
      <c r="C77" t="s">
        <v>213</v>
      </c>
      <c r="D77" t="s">
        <v>18</v>
      </c>
      <c r="E77" t="s">
        <v>292</v>
      </c>
      <c r="F77" t="s">
        <v>293</v>
      </c>
      <c r="G77" t="s">
        <v>294</v>
      </c>
      <c r="H77" t="s">
        <v>295</v>
      </c>
    </row>
    <row r="78" spans="1:8" x14ac:dyDescent="0.25">
      <c r="A78" t="s">
        <v>108</v>
      </c>
      <c r="B78" t="s">
        <v>211</v>
      </c>
      <c r="C78" t="s">
        <v>213</v>
      </c>
      <c r="D78" t="s">
        <v>18</v>
      </c>
      <c r="E78" t="s">
        <v>296</v>
      </c>
      <c r="F78" t="s">
        <v>297</v>
      </c>
      <c r="G78" t="s">
        <v>298</v>
      </c>
      <c r="H78" t="s">
        <v>299</v>
      </c>
    </row>
    <row r="79" spans="1:8" x14ac:dyDescent="0.25">
      <c r="A79" t="s">
        <v>300</v>
      </c>
      <c r="B79" t="s">
        <v>211</v>
      </c>
      <c r="C79" t="s">
        <v>213</v>
      </c>
      <c r="D79" t="s">
        <v>18</v>
      </c>
      <c r="E79" t="s">
        <v>301</v>
      </c>
      <c r="F79" t="s">
        <v>302</v>
      </c>
      <c r="G79" t="s">
        <v>303</v>
      </c>
      <c r="H79" t="s">
        <v>304</v>
      </c>
    </row>
    <row r="80" spans="1:8" x14ac:dyDescent="0.25">
      <c r="A80" t="s">
        <v>9</v>
      </c>
      <c r="B80" t="s">
        <v>211</v>
      </c>
      <c r="C80" t="s">
        <v>213</v>
      </c>
      <c r="D80" t="s">
        <v>18</v>
      </c>
      <c r="E80" t="s">
        <v>305</v>
      </c>
      <c r="F80" t="s">
        <v>306</v>
      </c>
      <c r="G80" t="s">
        <v>307</v>
      </c>
      <c r="H80" t="s">
        <v>308</v>
      </c>
    </row>
    <row r="81" spans="1:8" x14ac:dyDescent="0.25">
      <c r="A81" t="s">
        <v>132</v>
      </c>
      <c r="B81" t="s">
        <v>211</v>
      </c>
      <c r="C81" t="s">
        <v>213</v>
      </c>
      <c r="D81" t="s">
        <v>18</v>
      </c>
      <c r="E81" t="s">
        <v>309</v>
      </c>
      <c r="F81" t="s">
        <v>310</v>
      </c>
      <c r="G81" t="s">
        <v>289</v>
      </c>
      <c r="H81" t="s">
        <v>311</v>
      </c>
    </row>
    <row r="82" spans="1:8" x14ac:dyDescent="0.25">
      <c r="A82" t="s">
        <v>312</v>
      </c>
      <c r="B82" t="s">
        <v>313</v>
      </c>
      <c r="C82" t="s">
        <v>314</v>
      </c>
      <c r="D82" t="s">
        <v>11</v>
      </c>
      <c r="E82" t="s">
        <v>315</v>
      </c>
      <c r="F82" t="s">
        <v>316</v>
      </c>
      <c r="G82" t="s">
        <v>317</v>
      </c>
      <c r="H82" t="s">
        <v>318</v>
      </c>
    </row>
    <row r="83" spans="1:8" x14ac:dyDescent="0.25">
      <c r="A83" t="s">
        <v>319</v>
      </c>
      <c r="B83" t="s">
        <v>313</v>
      </c>
      <c r="C83" t="s">
        <v>314</v>
      </c>
      <c r="D83" t="s">
        <v>11</v>
      </c>
      <c r="E83" t="s">
        <v>320</v>
      </c>
      <c r="F83" t="s">
        <v>321</v>
      </c>
      <c r="G83" t="s">
        <v>322</v>
      </c>
      <c r="H83" t="s">
        <v>323</v>
      </c>
    </row>
    <row r="84" spans="1:8" x14ac:dyDescent="0.25">
      <c r="A84" t="s">
        <v>324</v>
      </c>
      <c r="B84" t="s">
        <v>313</v>
      </c>
      <c r="C84" t="s">
        <v>314</v>
      </c>
      <c r="D84" t="s">
        <v>11</v>
      </c>
      <c r="E84" t="s">
        <v>325</v>
      </c>
      <c r="G84" t="s">
        <v>326</v>
      </c>
      <c r="H84" t="s">
        <v>318</v>
      </c>
    </row>
    <row r="85" spans="1:8" x14ac:dyDescent="0.25">
      <c r="A85" t="s">
        <v>327</v>
      </c>
      <c r="B85" t="s">
        <v>313</v>
      </c>
      <c r="C85" t="s">
        <v>314</v>
      </c>
      <c r="D85" t="s">
        <v>11</v>
      </c>
      <c r="E85" t="s">
        <v>328</v>
      </c>
      <c r="G85" t="s">
        <v>329</v>
      </c>
      <c r="H85" t="s">
        <v>330</v>
      </c>
    </row>
    <row r="86" spans="1:8" x14ac:dyDescent="0.25">
      <c r="A86" t="s">
        <v>331</v>
      </c>
      <c r="B86" t="s">
        <v>313</v>
      </c>
      <c r="C86" t="s">
        <v>314</v>
      </c>
      <c r="D86" t="s">
        <v>11</v>
      </c>
      <c r="E86" t="s">
        <v>332</v>
      </c>
      <c r="F86" t="s">
        <v>333</v>
      </c>
      <c r="G86" t="s">
        <v>334</v>
      </c>
      <c r="H86" t="s">
        <v>335</v>
      </c>
    </row>
    <row r="87" spans="1:8" x14ac:dyDescent="0.25">
      <c r="A87" t="s">
        <v>336</v>
      </c>
      <c r="B87" t="s">
        <v>313</v>
      </c>
      <c r="C87" t="s">
        <v>314</v>
      </c>
      <c r="D87" t="s">
        <v>11</v>
      </c>
      <c r="E87" t="s">
        <v>337</v>
      </c>
      <c r="F87" t="s">
        <v>338</v>
      </c>
      <c r="G87" t="s">
        <v>339</v>
      </c>
      <c r="H87" t="s">
        <v>340</v>
      </c>
    </row>
    <row r="88" spans="1:8" x14ac:dyDescent="0.25">
      <c r="A88" t="s">
        <v>341</v>
      </c>
      <c r="B88" t="s">
        <v>313</v>
      </c>
      <c r="C88" t="s">
        <v>314</v>
      </c>
      <c r="D88" t="s">
        <v>11</v>
      </c>
      <c r="E88" t="s">
        <v>342</v>
      </c>
      <c r="F88" t="s">
        <v>343</v>
      </c>
      <c r="G88" t="s">
        <v>344</v>
      </c>
      <c r="H88" t="s">
        <v>345</v>
      </c>
    </row>
    <row r="89" spans="1:8" x14ac:dyDescent="0.25">
      <c r="A89" t="s">
        <v>16</v>
      </c>
      <c r="B89" t="s">
        <v>313</v>
      </c>
      <c r="C89" t="s">
        <v>314</v>
      </c>
      <c r="D89" t="s">
        <v>18</v>
      </c>
      <c r="E89" t="s">
        <v>346</v>
      </c>
      <c r="F89" t="s">
        <v>347</v>
      </c>
      <c r="G89" t="s">
        <v>348</v>
      </c>
      <c r="H89" t="s">
        <v>349</v>
      </c>
    </row>
    <row r="90" spans="1:8" x14ac:dyDescent="0.25">
      <c r="A90" t="s">
        <v>350</v>
      </c>
      <c r="B90" t="s">
        <v>313</v>
      </c>
      <c r="C90" t="s">
        <v>314</v>
      </c>
      <c r="D90" t="s">
        <v>18</v>
      </c>
      <c r="E90" t="s">
        <v>351</v>
      </c>
      <c r="F90" t="s">
        <v>352</v>
      </c>
      <c r="G90" t="s">
        <v>353</v>
      </c>
      <c r="H90" t="s">
        <v>354</v>
      </c>
    </row>
    <row r="91" spans="1:8" x14ac:dyDescent="0.25">
      <c r="A91" t="s">
        <v>355</v>
      </c>
      <c r="B91" t="s">
        <v>313</v>
      </c>
      <c r="C91" t="s">
        <v>314</v>
      </c>
      <c r="D91" t="s">
        <v>18</v>
      </c>
      <c r="E91" t="s">
        <v>356</v>
      </c>
      <c r="F91" t="s">
        <v>352</v>
      </c>
      <c r="G91" t="s">
        <v>357</v>
      </c>
      <c r="H91" t="s">
        <v>358</v>
      </c>
    </row>
    <row r="92" spans="1:8" x14ac:dyDescent="0.25">
      <c r="A92" t="s">
        <v>359</v>
      </c>
      <c r="B92" t="s">
        <v>108</v>
      </c>
      <c r="C92" t="s">
        <v>360</v>
      </c>
      <c r="D92" t="s">
        <v>11</v>
      </c>
      <c r="E92" t="s">
        <v>361</v>
      </c>
      <c r="F92" t="s">
        <v>362</v>
      </c>
      <c r="G92" t="s">
        <v>363</v>
      </c>
      <c r="H92" t="s">
        <v>364</v>
      </c>
    </row>
    <row r="93" spans="1:8" x14ac:dyDescent="0.25">
      <c r="A93" t="s">
        <v>365</v>
      </c>
      <c r="B93" t="s">
        <v>108</v>
      </c>
      <c r="C93" t="s">
        <v>360</v>
      </c>
      <c r="D93" t="s">
        <v>11</v>
      </c>
      <c r="E93" t="s">
        <v>366</v>
      </c>
      <c r="F93" t="s">
        <v>367</v>
      </c>
      <c r="G93" t="s">
        <v>368</v>
      </c>
      <c r="H93" t="s">
        <v>369</v>
      </c>
    </row>
    <row r="94" spans="1:8" x14ac:dyDescent="0.25">
      <c r="A94" t="s">
        <v>8</v>
      </c>
      <c r="B94" t="s">
        <v>108</v>
      </c>
      <c r="C94" t="s">
        <v>360</v>
      </c>
      <c r="D94" t="s">
        <v>11</v>
      </c>
      <c r="E94" t="s">
        <v>370</v>
      </c>
      <c r="G94" t="s">
        <v>371</v>
      </c>
      <c r="H94" t="s">
        <v>372</v>
      </c>
    </row>
    <row r="95" spans="1:8" x14ac:dyDescent="0.25">
      <c r="A95" t="s">
        <v>201</v>
      </c>
      <c r="B95" t="s">
        <v>108</v>
      </c>
      <c r="C95" t="s">
        <v>360</v>
      </c>
      <c r="D95" t="s">
        <v>11</v>
      </c>
      <c r="E95" t="s">
        <v>373</v>
      </c>
      <c r="F95" t="s">
        <v>374</v>
      </c>
      <c r="G95" t="s">
        <v>375</v>
      </c>
      <c r="H95" t="s">
        <v>376</v>
      </c>
    </row>
    <row r="96" spans="1:8" x14ac:dyDescent="0.25">
      <c r="A96" t="s">
        <v>377</v>
      </c>
      <c r="B96" t="s">
        <v>108</v>
      </c>
      <c r="C96" t="s">
        <v>360</v>
      </c>
      <c r="D96" t="s">
        <v>11</v>
      </c>
      <c r="E96" t="s">
        <v>378</v>
      </c>
      <c r="F96" t="s">
        <v>379</v>
      </c>
      <c r="G96" t="s">
        <v>380</v>
      </c>
      <c r="H96" t="s">
        <v>381</v>
      </c>
    </row>
    <row r="97" spans="1:8" x14ac:dyDescent="0.25">
      <c r="A97" t="s">
        <v>16</v>
      </c>
      <c r="B97" t="s">
        <v>108</v>
      </c>
      <c r="C97" t="s">
        <v>360</v>
      </c>
      <c r="D97" t="s">
        <v>18</v>
      </c>
      <c r="E97" t="s">
        <v>382</v>
      </c>
      <c r="F97" t="s">
        <v>383</v>
      </c>
      <c r="G97" t="s">
        <v>384</v>
      </c>
      <c r="H97" t="s">
        <v>1176</v>
      </c>
    </row>
    <row r="98" spans="1:8" x14ac:dyDescent="0.25">
      <c r="A98" t="s">
        <v>16</v>
      </c>
      <c r="B98" t="s">
        <v>108</v>
      </c>
      <c r="C98" t="s">
        <v>360</v>
      </c>
      <c r="D98" t="s">
        <v>18</v>
      </c>
      <c r="E98" t="s">
        <v>385</v>
      </c>
      <c r="F98" t="s">
        <v>386</v>
      </c>
      <c r="G98" t="s">
        <v>387</v>
      </c>
      <c r="H98" t="s">
        <v>388</v>
      </c>
    </row>
    <row r="99" spans="1:8" x14ac:dyDescent="0.25">
      <c r="A99" t="s">
        <v>16</v>
      </c>
      <c r="B99" t="s">
        <v>108</v>
      </c>
      <c r="C99" t="s">
        <v>360</v>
      </c>
      <c r="D99" t="s">
        <v>18</v>
      </c>
      <c r="E99" t="s">
        <v>389</v>
      </c>
      <c r="F99" t="s">
        <v>390</v>
      </c>
      <c r="G99" t="s">
        <v>391</v>
      </c>
      <c r="H99" t="s">
        <v>1177</v>
      </c>
    </row>
    <row r="100" spans="1:8" x14ac:dyDescent="0.25">
      <c r="A100" t="s">
        <v>124</v>
      </c>
      <c r="B100" t="s">
        <v>108</v>
      </c>
      <c r="C100" t="s">
        <v>360</v>
      </c>
      <c r="D100" t="s">
        <v>18</v>
      </c>
      <c r="E100" t="s">
        <v>392</v>
      </c>
      <c r="G100" t="s">
        <v>393</v>
      </c>
      <c r="H100" t="s">
        <v>394</v>
      </c>
    </row>
    <row r="101" spans="1:8" x14ac:dyDescent="0.25">
      <c r="A101" t="s">
        <v>395</v>
      </c>
      <c r="B101" t="s">
        <v>396</v>
      </c>
      <c r="C101" t="s">
        <v>397</v>
      </c>
      <c r="D101" t="s">
        <v>11</v>
      </c>
      <c r="E101" t="s">
        <v>398</v>
      </c>
      <c r="F101" t="s">
        <v>399</v>
      </c>
      <c r="G101" t="s">
        <v>400</v>
      </c>
      <c r="H101" t="s">
        <v>401</v>
      </c>
    </row>
    <row r="102" spans="1:8" x14ac:dyDescent="0.25">
      <c r="A102" t="s">
        <v>402</v>
      </c>
      <c r="B102" t="s">
        <v>396</v>
      </c>
      <c r="C102" t="s">
        <v>397</v>
      </c>
      <c r="D102" t="s">
        <v>11</v>
      </c>
      <c r="E102" t="s">
        <v>403</v>
      </c>
      <c r="F102" t="s">
        <v>404</v>
      </c>
      <c r="G102" t="s">
        <v>405</v>
      </c>
      <c r="H102" t="s">
        <v>406</v>
      </c>
    </row>
    <row r="103" spans="1:8" x14ac:dyDescent="0.25">
      <c r="A103" t="s">
        <v>407</v>
      </c>
      <c r="B103" t="s">
        <v>396</v>
      </c>
      <c r="C103" t="s">
        <v>397</v>
      </c>
      <c r="D103" t="s">
        <v>11</v>
      </c>
      <c r="E103" t="s">
        <v>408</v>
      </c>
      <c r="F103" t="s">
        <v>409</v>
      </c>
      <c r="G103" t="s">
        <v>410</v>
      </c>
      <c r="H103" t="s">
        <v>411</v>
      </c>
    </row>
    <row r="104" spans="1:8" x14ac:dyDescent="0.25">
      <c r="A104" t="s">
        <v>412</v>
      </c>
      <c r="B104" t="s">
        <v>396</v>
      </c>
      <c r="C104" t="s">
        <v>397</v>
      </c>
      <c r="D104" t="s">
        <v>11</v>
      </c>
      <c r="E104" t="s">
        <v>398</v>
      </c>
      <c r="F104" t="s">
        <v>413</v>
      </c>
      <c r="G104" t="s">
        <v>414</v>
      </c>
      <c r="H104" t="s">
        <v>415</v>
      </c>
    </row>
    <row r="105" spans="1:8" x14ac:dyDescent="0.25">
      <c r="A105" t="s">
        <v>377</v>
      </c>
      <c r="B105" t="s">
        <v>396</v>
      </c>
      <c r="C105" t="s">
        <v>397</v>
      </c>
      <c r="D105" t="s">
        <v>11</v>
      </c>
      <c r="E105" t="s">
        <v>416</v>
      </c>
      <c r="F105" t="s">
        <v>417</v>
      </c>
      <c r="G105" t="s">
        <v>418</v>
      </c>
      <c r="H105" t="s">
        <v>419</v>
      </c>
    </row>
    <row r="106" spans="1:8" x14ac:dyDescent="0.25">
      <c r="A106" t="s">
        <v>420</v>
      </c>
      <c r="B106" t="s">
        <v>396</v>
      </c>
      <c r="C106" t="s">
        <v>397</v>
      </c>
      <c r="D106" t="s">
        <v>11</v>
      </c>
      <c r="E106" t="s">
        <v>421</v>
      </c>
      <c r="F106" t="s">
        <v>422</v>
      </c>
      <c r="G106" t="s">
        <v>423</v>
      </c>
      <c r="H106" t="s">
        <v>424</v>
      </c>
    </row>
    <row r="107" spans="1:8" x14ac:dyDescent="0.25">
      <c r="A107" t="s">
        <v>8</v>
      </c>
      <c r="B107" t="s">
        <v>396</v>
      </c>
      <c r="C107" t="s">
        <v>397</v>
      </c>
      <c r="D107" t="s">
        <v>11</v>
      </c>
      <c r="E107" t="s">
        <v>425</v>
      </c>
      <c r="F107" t="s">
        <v>426</v>
      </c>
      <c r="G107" t="s">
        <v>427</v>
      </c>
      <c r="H107" t="s">
        <v>428</v>
      </c>
    </row>
    <row r="108" spans="1:8" x14ac:dyDescent="0.25">
      <c r="A108" t="s">
        <v>429</v>
      </c>
      <c r="B108" t="s">
        <v>396</v>
      </c>
      <c r="C108" t="s">
        <v>397</v>
      </c>
      <c r="D108" t="s">
        <v>11</v>
      </c>
      <c r="E108" t="s">
        <v>398</v>
      </c>
      <c r="F108" t="s">
        <v>413</v>
      </c>
      <c r="G108" t="s">
        <v>430</v>
      </c>
      <c r="H108" t="s">
        <v>431</v>
      </c>
    </row>
    <row r="109" spans="1:8" x14ac:dyDescent="0.25">
      <c r="A109" t="s">
        <v>432</v>
      </c>
      <c r="B109" t="s">
        <v>396</v>
      </c>
      <c r="C109" t="s">
        <v>397</v>
      </c>
      <c r="D109" t="s">
        <v>11</v>
      </c>
      <c r="E109" t="s">
        <v>433</v>
      </c>
      <c r="F109" t="s">
        <v>434</v>
      </c>
      <c r="G109" t="s">
        <v>435</v>
      </c>
      <c r="H109" t="s">
        <v>428</v>
      </c>
    </row>
    <row r="110" spans="1:8" x14ac:dyDescent="0.25">
      <c r="A110" t="s">
        <v>436</v>
      </c>
      <c r="B110" t="s">
        <v>396</v>
      </c>
      <c r="C110" t="s">
        <v>397</v>
      </c>
      <c r="D110" t="s">
        <v>11</v>
      </c>
      <c r="E110" t="s">
        <v>437</v>
      </c>
      <c r="F110" t="s">
        <v>438</v>
      </c>
      <c r="G110" t="s">
        <v>439</v>
      </c>
      <c r="H110" t="s">
        <v>440</v>
      </c>
    </row>
    <row r="111" spans="1:8" x14ac:dyDescent="0.25">
      <c r="A111" t="s">
        <v>441</v>
      </c>
      <c r="B111" t="s">
        <v>396</v>
      </c>
      <c r="C111" t="s">
        <v>397</v>
      </c>
      <c r="D111" t="s">
        <v>11</v>
      </c>
      <c r="E111" t="s">
        <v>442</v>
      </c>
      <c r="F111" t="s">
        <v>443</v>
      </c>
      <c r="G111" t="s">
        <v>444</v>
      </c>
      <c r="H111" t="s">
        <v>445</v>
      </c>
    </row>
    <row r="112" spans="1:8" x14ac:dyDescent="0.25">
      <c r="A112" t="s">
        <v>446</v>
      </c>
      <c r="B112" t="s">
        <v>396</v>
      </c>
      <c r="C112" t="s">
        <v>397</v>
      </c>
      <c r="D112" t="s">
        <v>11</v>
      </c>
      <c r="E112" t="s">
        <v>447</v>
      </c>
      <c r="F112" t="s">
        <v>448</v>
      </c>
      <c r="G112" t="s">
        <v>449</v>
      </c>
      <c r="H112" t="s">
        <v>450</v>
      </c>
    </row>
    <row r="113" spans="1:8" x14ac:dyDescent="0.25">
      <c r="A113" t="s">
        <v>52</v>
      </c>
      <c r="B113" t="s">
        <v>451</v>
      </c>
      <c r="C113" t="s">
        <v>397</v>
      </c>
      <c r="D113" t="s">
        <v>11</v>
      </c>
      <c r="E113" t="s">
        <v>452</v>
      </c>
      <c r="F113" t="s">
        <v>453</v>
      </c>
      <c r="G113" t="s">
        <v>454</v>
      </c>
      <c r="H113" t="s">
        <v>455</v>
      </c>
    </row>
    <row r="114" spans="1:8" x14ac:dyDescent="0.25">
      <c r="A114" t="s">
        <v>456</v>
      </c>
      <c r="B114" t="s">
        <v>451</v>
      </c>
      <c r="C114" t="s">
        <v>397</v>
      </c>
      <c r="D114" t="s">
        <v>11</v>
      </c>
      <c r="E114" t="s">
        <v>457</v>
      </c>
      <c r="F114" t="s">
        <v>458</v>
      </c>
      <c r="G114" t="s">
        <v>459</v>
      </c>
      <c r="H114" t="s">
        <v>460</v>
      </c>
    </row>
    <row r="115" spans="1:8" x14ac:dyDescent="0.25">
      <c r="A115" t="s">
        <v>8</v>
      </c>
      <c r="B115" t="s">
        <v>451</v>
      </c>
      <c r="C115" t="s">
        <v>397</v>
      </c>
      <c r="D115" t="s">
        <v>11</v>
      </c>
      <c r="E115" t="s">
        <v>461</v>
      </c>
      <c r="F115" t="s">
        <v>462</v>
      </c>
      <c r="G115" t="s">
        <v>463</v>
      </c>
      <c r="H115" t="s">
        <v>464</v>
      </c>
    </row>
    <row r="116" spans="1:8" x14ac:dyDescent="0.25">
      <c r="A116" t="s">
        <v>69</v>
      </c>
      <c r="B116" t="s">
        <v>451</v>
      </c>
      <c r="C116" t="s">
        <v>397</v>
      </c>
      <c r="D116" t="s">
        <v>18</v>
      </c>
      <c r="E116" t="s">
        <v>465</v>
      </c>
      <c r="F116" t="s">
        <v>466</v>
      </c>
      <c r="G116" t="s">
        <v>467</v>
      </c>
      <c r="H116" t="s">
        <v>468</v>
      </c>
    </row>
    <row r="117" spans="1:8" x14ac:dyDescent="0.25">
      <c r="A117" t="s">
        <v>211</v>
      </c>
      <c r="B117" t="s">
        <v>451</v>
      </c>
      <c r="C117" t="s">
        <v>397</v>
      </c>
      <c r="D117" t="s">
        <v>18</v>
      </c>
      <c r="E117" t="s">
        <v>469</v>
      </c>
      <c r="F117" t="s">
        <v>470</v>
      </c>
      <c r="G117" t="s">
        <v>471</v>
      </c>
      <c r="H117" t="s">
        <v>472</v>
      </c>
    </row>
    <row r="118" spans="1:8" x14ac:dyDescent="0.25">
      <c r="A118" t="s">
        <v>9</v>
      </c>
      <c r="B118" t="s">
        <v>451</v>
      </c>
      <c r="C118" t="s">
        <v>397</v>
      </c>
      <c r="D118" t="s">
        <v>18</v>
      </c>
      <c r="E118" t="s">
        <v>473</v>
      </c>
      <c r="F118" t="s">
        <v>474</v>
      </c>
      <c r="G118" t="s">
        <v>475</v>
      </c>
      <c r="H118" t="s">
        <v>476</v>
      </c>
    </row>
    <row r="119" spans="1:8" x14ac:dyDescent="0.25">
      <c r="A119" t="s">
        <v>16</v>
      </c>
      <c r="B119" t="s">
        <v>451</v>
      </c>
      <c r="C119" t="s">
        <v>397</v>
      </c>
      <c r="D119" t="s">
        <v>18</v>
      </c>
      <c r="E119" t="s">
        <v>477</v>
      </c>
      <c r="F119" t="s">
        <v>478</v>
      </c>
      <c r="G119" t="s">
        <v>479</v>
      </c>
      <c r="H119" t="s">
        <v>480</v>
      </c>
    </row>
    <row r="120" spans="1:8" x14ac:dyDescent="0.25">
      <c r="A120" t="s">
        <v>16</v>
      </c>
      <c r="B120" t="s">
        <v>451</v>
      </c>
      <c r="C120" t="s">
        <v>397</v>
      </c>
      <c r="D120" t="s">
        <v>18</v>
      </c>
      <c r="E120" t="s">
        <v>481</v>
      </c>
      <c r="F120" t="s">
        <v>482</v>
      </c>
      <c r="G120" t="s">
        <v>483</v>
      </c>
      <c r="H120" t="s">
        <v>484</v>
      </c>
    </row>
    <row r="121" spans="1:8" x14ac:dyDescent="0.25">
      <c r="A121" t="s">
        <v>16</v>
      </c>
      <c r="B121" t="s">
        <v>451</v>
      </c>
      <c r="C121" t="s">
        <v>397</v>
      </c>
      <c r="D121" t="s">
        <v>18</v>
      </c>
      <c r="E121" t="s">
        <v>485</v>
      </c>
      <c r="F121" t="s">
        <v>486</v>
      </c>
      <c r="G121" t="s">
        <v>487</v>
      </c>
      <c r="H121" t="s">
        <v>488</v>
      </c>
    </row>
    <row r="122" spans="1:8" x14ac:dyDescent="0.25">
      <c r="A122" t="s">
        <v>16</v>
      </c>
      <c r="B122" t="s">
        <v>451</v>
      </c>
      <c r="C122" t="s">
        <v>397</v>
      </c>
      <c r="D122" t="s">
        <v>18</v>
      </c>
      <c r="E122" t="s">
        <v>489</v>
      </c>
      <c r="F122" t="s">
        <v>490</v>
      </c>
      <c r="G122" t="s">
        <v>491</v>
      </c>
      <c r="H122" t="s">
        <v>492</v>
      </c>
    </row>
    <row r="123" spans="1:8" x14ac:dyDescent="0.25">
      <c r="A123" t="s">
        <v>16</v>
      </c>
      <c r="B123" t="s">
        <v>451</v>
      </c>
      <c r="C123" t="s">
        <v>397</v>
      </c>
      <c r="D123" t="s">
        <v>18</v>
      </c>
      <c r="E123" t="s">
        <v>493</v>
      </c>
      <c r="F123" t="s">
        <v>494</v>
      </c>
      <c r="G123" t="s">
        <v>495</v>
      </c>
      <c r="H123" t="s">
        <v>496</v>
      </c>
    </row>
    <row r="124" spans="1:8" x14ac:dyDescent="0.25">
      <c r="A124" t="s">
        <v>377</v>
      </c>
      <c r="B124" t="s">
        <v>497</v>
      </c>
      <c r="C124" t="s">
        <v>397</v>
      </c>
      <c r="D124" t="s">
        <v>11</v>
      </c>
      <c r="E124" t="s">
        <v>498</v>
      </c>
      <c r="F124" t="s">
        <v>499</v>
      </c>
      <c r="G124" t="s">
        <v>500</v>
      </c>
      <c r="H124" t="s">
        <v>501</v>
      </c>
    </row>
    <row r="125" spans="1:8" x14ac:dyDescent="0.25">
      <c r="A125" t="s">
        <v>502</v>
      </c>
      <c r="B125" t="s">
        <v>497</v>
      </c>
      <c r="C125" t="s">
        <v>397</v>
      </c>
      <c r="D125" t="s">
        <v>11</v>
      </c>
      <c r="E125" t="s">
        <v>503</v>
      </c>
      <c r="F125" t="s">
        <v>504</v>
      </c>
      <c r="G125" t="s">
        <v>505</v>
      </c>
      <c r="H125" t="s">
        <v>506</v>
      </c>
    </row>
    <row r="126" spans="1:8" x14ac:dyDescent="0.25">
      <c r="A126" t="s">
        <v>312</v>
      </c>
      <c r="B126" t="s">
        <v>497</v>
      </c>
      <c r="C126" t="s">
        <v>397</v>
      </c>
      <c r="D126" t="s">
        <v>11</v>
      </c>
      <c r="E126" t="s">
        <v>507</v>
      </c>
      <c r="F126" t="s">
        <v>508</v>
      </c>
      <c r="G126" t="s">
        <v>509</v>
      </c>
      <c r="H126" t="s">
        <v>510</v>
      </c>
    </row>
    <row r="127" spans="1:8" x14ac:dyDescent="0.25">
      <c r="A127" t="s">
        <v>95</v>
      </c>
      <c r="B127" t="s">
        <v>497</v>
      </c>
      <c r="C127" t="s">
        <v>397</v>
      </c>
      <c r="D127" t="s">
        <v>18</v>
      </c>
      <c r="E127" t="s">
        <v>511</v>
      </c>
      <c r="F127" t="s">
        <v>512</v>
      </c>
      <c r="G127" t="s">
        <v>513</v>
      </c>
      <c r="H127" t="s">
        <v>514</v>
      </c>
    </row>
    <row r="128" spans="1:8" x14ac:dyDescent="0.25">
      <c r="A128" t="s">
        <v>119</v>
      </c>
      <c r="B128" t="s">
        <v>497</v>
      </c>
      <c r="C128" t="s">
        <v>397</v>
      </c>
      <c r="D128" t="s">
        <v>18</v>
      </c>
      <c r="E128" t="s">
        <v>515</v>
      </c>
      <c r="F128" t="s">
        <v>516</v>
      </c>
      <c r="G128" t="s">
        <v>517</v>
      </c>
      <c r="H128" t="s">
        <v>518</v>
      </c>
    </row>
    <row r="129" spans="1:8" x14ac:dyDescent="0.25">
      <c r="A129" t="s">
        <v>211</v>
      </c>
      <c r="B129" t="s">
        <v>497</v>
      </c>
      <c r="C129" t="s">
        <v>397</v>
      </c>
      <c r="D129" t="s">
        <v>18</v>
      </c>
      <c r="E129" t="s">
        <v>519</v>
      </c>
      <c r="F129" t="s">
        <v>520</v>
      </c>
      <c r="G129" t="s">
        <v>521</v>
      </c>
      <c r="H129" t="s">
        <v>522</v>
      </c>
    </row>
    <row r="130" spans="1:8" x14ac:dyDescent="0.25">
      <c r="A130" t="s">
        <v>300</v>
      </c>
      <c r="B130" t="s">
        <v>497</v>
      </c>
      <c r="C130" t="s">
        <v>397</v>
      </c>
      <c r="D130" t="s">
        <v>18</v>
      </c>
      <c r="E130" t="s">
        <v>523</v>
      </c>
      <c r="F130" t="s">
        <v>524</v>
      </c>
      <c r="G130" t="s">
        <v>525</v>
      </c>
      <c r="H130" t="s">
        <v>526</v>
      </c>
    </row>
    <row r="131" spans="1:8" x14ac:dyDescent="0.25">
      <c r="A131" t="s">
        <v>527</v>
      </c>
      <c r="B131" t="s">
        <v>286</v>
      </c>
      <c r="C131" t="s">
        <v>528</v>
      </c>
      <c r="D131" t="s">
        <v>11</v>
      </c>
      <c r="E131" t="s">
        <v>529</v>
      </c>
      <c r="F131" t="s">
        <v>530</v>
      </c>
      <c r="G131" t="s">
        <v>531</v>
      </c>
      <c r="H131" t="s">
        <v>532</v>
      </c>
    </row>
    <row r="132" spans="1:8" x14ac:dyDescent="0.25">
      <c r="A132" t="s">
        <v>533</v>
      </c>
      <c r="B132" t="s">
        <v>286</v>
      </c>
      <c r="C132" t="s">
        <v>528</v>
      </c>
      <c r="D132" t="s">
        <v>18</v>
      </c>
      <c r="E132" t="s">
        <v>534</v>
      </c>
      <c r="F132" t="s">
        <v>535</v>
      </c>
      <c r="G132" t="s">
        <v>536</v>
      </c>
      <c r="H132" t="s">
        <v>537</v>
      </c>
    </row>
    <row r="133" spans="1:8" x14ac:dyDescent="0.25">
      <c r="A133" t="s">
        <v>402</v>
      </c>
      <c r="B133" t="s">
        <v>286</v>
      </c>
      <c r="C133" t="s">
        <v>528</v>
      </c>
      <c r="D133" t="s">
        <v>11</v>
      </c>
      <c r="E133" t="s">
        <v>538</v>
      </c>
      <c r="F133" t="s">
        <v>539</v>
      </c>
      <c r="G133" t="s">
        <v>540</v>
      </c>
      <c r="H133" t="s">
        <v>541</v>
      </c>
    </row>
    <row r="134" spans="1:8" x14ac:dyDescent="0.25">
      <c r="A134" t="s">
        <v>377</v>
      </c>
      <c r="B134" t="s">
        <v>286</v>
      </c>
      <c r="C134" t="s">
        <v>528</v>
      </c>
      <c r="D134" t="s">
        <v>11</v>
      </c>
      <c r="E134" t="s">
        <v>542</v>
      </c>
      <c r="F134" t="s">
        <v>543</v>
      </c>
      <c r="G134" t="s">
        <v>544</v>
      </c>
      <c r="H134" t="s">
        <v>545</v>
      </c>
    </row>
    <row r="135" spans="1:8" x14ac:dyDescent="0.25">
      <c r="A135" t="s">
        <v>260</v>
      </c>
      <c r="B135" t="s">
        <v>286</v>
      </c>
      <c r="C135" t="s">
        <v>528</v>
      </c>
      <c r="D135" t="s">
        <v>18</v>
      </c>
      <c r="E135" t="s">
        <v>546</v>
      </c>
      <c r="F135" t="s">
        <v>547</v>
      </c>
      <c r="G135" t="s">
        <v>548</v>
      </c>
      <c r="H135" t="s">
        <v>549</v>
      </c>
    </row>
    <row r="136" spans="1:8" x14ac:dyDescent="0.25">
      <c r="A136" t="s">
        <v>265</v>
      </c>
      <c r="B136" t="s">
        <v>286</v>
      </c>
      <c r="C136" t="s">
        <v>528</v>
      </c>
      <c r="D136" t="s">
        <v>18</v>
      </c>
      <c r="E136" t="s">
        <v>550</v>
      </c>
      <c r="F136" t="s">
        <v>551</v>
      </c>
      <c r="G136" t="s">
        <v>552</v>
      </c>
      <c r="H136" t="s">
        <v>549</v>
      </c>
    </row>
    <row r="137" spans="1:8" x14ac:dyDescent="0.25">
      <c r="A137" t="s">
        <v>553</v>
      </c>
      <c r="B137" t="s">
        <v>286</v>
      </c>
      <c r="C137" t="s">
        <v>528</v>
      </c>
      <c r="D137" t="s">
        <v>18</v>
      </c>
      <c r="E137" t="s">
        <v>554</v>
      </c>
      <c r="F137" t="s">
        <v>555</v>
      </c>
      <c r="G137" t="s">
        <v>552</v>
      </c>
      <c r="H137" t="s">
        <v>549</v>
      </c>
    </row>
    <row r="138" spans="1:8" x14ac:dyDescent="0.25">
      <c r="A138" t="s">
        <v>119</v>
      </c>
      <c r="B138" t="s">
        <v>286</v>
      </c>
      <c r="C138" t="s">
        <v>528</v>
      </c>
      <c r="D138" t="s">
        <v>18</v>
      </c>
      <c r="E138" t="s">
        <v>556</v>
      </c>
      <c r="F138" t="s">
        <v>557</v>
      </c>
      <c r="G138" t="s">
        <v>558</v>
      </c>
      <c r="H138" t="s">
        <v>559</v>
      </c>
    </row>
    <row r="139" spans="1:8" x14ac:dyDescent="0.25">
      <c r="A139" t="s">
        <v>281</v>
      </c>
      <c r="B139" t="s">
        <v>286</v>
      </c>
      <c r="C139" t="s">
        <v>528</v>
      </c>
      <c r="D139" t="s">
        <v>18</v>
      </c>
      <c r="E139" t="s">
        <v>560</v>
      </c>
      <c r="F139" t="s">
        <v>561</v>
      </c>
      <c r="G139" t="s">
        <v>562</v>
      </c>
      <c r="H139" t="s">
        <v>563</v>
      </c>
    </row>
    <row r="140" spans="1:8" x14ac:dyDescent="0.25">
      <c r="A140" t="s">
        <v>564</v>
      </c>
      <c r="B140" t="s">
        <v>565</v>
      </c>
      <c r="C140" t="s">
        <v>528</v>
      </c>
      <c r="D140" t="s">
        <v>11</v>
      </c>
      <c r="E140" t="s">
        <v>566</v>
      </c>
      <c r="F140" t="s">
        <v>567</v>
      </c>
      <c r="G140" t="s">
        <v>568</v>
      </c>
      <c r="H140" t="s">
        <v>569</v>
      </c>
    </row>
    <row r="141" spans="1:8" x14ac:dyDescent="0.25">
      <c r="A141" t="s">
        <v>570</v>
      </c>
      <c r="B141" t="s">
        <v>565</v>
      </c>
      <c r="C141" t="s">
        <v>528</v>
      </c>
      <c r="D141" t="s">
        <v>18</v>
      </c>
      <c r="E141" t="s">
        <v>571</v>
      </c>
      <c r="F141" t="s">
        <v>572</v>
      </c>
      <c r="G141" t="s">
        <v>573</v>
      </c>
      <c r="H141" t="s">
        <v>574</v>
      </c>
    </row>
    <row r="142" spans="1:8" x14ac:dyDescent="0.25">
      <c r="A142" t="s">
        <v>16</v>
      </c>
      <c r="B142" t="s">
        <v>565</v>
      </c>
      <c r="C142" t="s">
        <v>528</v>
      </c>
      <c r="D142" t="s">
        <v>18</v>
      </c>
      <c r="E142" t="s">
        <v>575</v>
      </c>
      <c r="F142" t="s">
        <v>576</v>
      </c>
      <c r="G142" t="s">
        <v>577</v>
      </c>
      <c r="H142" t="s">
        <v>578</v>
      </c>
    </row>
    <row r="143" spans="1:8" x14ac:dyDescent="0.25">
      <c r="A143" t="s">
        <v>579</v>
      </c>
      <c r="B143" t="s">
        <v>580</v>
      </c>
      <c r="C143" t="s">
        <v>528</v>
      </c>
      <c r="D143" t="s">
        <v>11</v>
      </c>
      <c r="E143" t="s">
        <v>581</v>
      </c>
      <c r="F143" t="s">
        <v>582</v>
      </c>
      <c r="G143" t="s">
        <v>583</v>
      </c>
      <c r="H143" t="s">
        <v>584</v>
      </c>
    </row>
    <row r="144" spans="1:8" x14ac:dyDescent="0.25">
      <c r="A144" t="s">
        <v>585</v>
      </c>
      <c r="B144" t="s">
        <v>580</v>
      </c>
      <c r="C144" t="s">
        <v>528</v>
      </c>
      <c r="D144" t="s">
        <v>11</v>
      </c>
      <c r="E144" t="s">
        <v>586</v>
      </c>
      <c r="F144" t="s">
        <v>587</v>
      </c>
      <c r="G144" t="s">
        <v>588</v>
      </c>
      <c r="H144" t="s">
        <v>589</v>
      </c>
    </row>
    <row r="145" spans="1:8" x14ac:dyDescent="0.25">
      <c r="A145" t="s">
        <v>590</v>
      </c>
      <c r="B145" t="s">
        <v>580</v>
      </c>
      <c r="C145" t="s">
        <v>528</v>
      </c>
      <c r="D145" t="s">
        <v>11</v>
      </c>
      <c r="E145" t="s">
        <v>591</v>
      </c>
      <c r="F145" t="s">
        <v>592</v>
      </c>
      <c r="G145" t="s">
        <v>593</v>
      </c>
      <c r="H145" t="s">
        <v>594</v>
      </c>
    </row>
    <row r="146" spans="1:8" x14ac:dyDescent="0.25">
      <c r="A146" t="s">
        <v>595</v>
      </c>
      <c r="B146" t="s">
        <v>580</v>
      </c>
      <c r="C146" t="s">
        <v>528</v>
      </c>
      <c r="D146" t="s">
        <v>11</v>
      </c>
      <c r="E146" t="s">
        <v>581</v>
      </c>
      <c r="F146" t="s">
        <v>596</v>
      </c>
      <c r="G146" t="s">
        <v>1178</v>
      </c>
      <c r="H146" t="s">
        <v>597</v>
      </c>
    </row>
    <row r="147" spans="1:8" x14ac:dyDescent="0.25">
      <c r="A147" t="s">
        <v>598</v>
      </c>
      <c r="B147" t="s">
        <v>580</v>
      </c>
      <c r="C147" t="s">
        <v>528</v>
      </c>
      <c r="D147" t="s">
        <v>11</v>
      </c>
      <c r="E147" t="s">
        <v>599</v>
      </c>
      <c r="F147" t="s">
        <v>600</v>
      </c>
      <c r="G147" t="s">
        <v>601</v>
      </c>
      <c r="H147" t="s">
        <v>602</v>
      </c>
    </row>
    <row r="148" spans="1:8" x14ac:dyDescent="0.25">
      <c r="A148" t="s">
        <v>603</v>
      </c>
      <c r="B148" t="s">
        <v>580</v>
      </c>
      <c r="C148" t="s">
        <v>528</v>
      </c>
      <c r="D148" t="s">
        <v>11</v>
      </c>
      <c r="E148" t="s">
        <v>604</v>
      </c>
      <c r="F148" t="s">
        <v>605</v>
      </c>
      <c r="G148" t="s">
        <v>601</v>
      </c>
      <c r="H148" t="s">
        <v>602</v>
      </c>
    </row>
    <row r="149" spans="1:8" x14ac:dyDescent="0.25">
      <c r="A149" t="s">
        <v>145</v>
      </c>
      <c r="B149" t="s">
        <v>580</v>
      </c>
      <c r="C149" t="s">
        <v>528</v>
      </c>
      <c r="D149" t="s">
        <v>11</v>
      </c>
      <c r="E149" t="s">
        <v>606</v>
      </c>
      <c r="F149" t="s">
        <v>592</v>
      </c>
      <c r="G149" t="s">
        <v>607</v>
      </c>
      <c r="H149" t="s">
        <v>608</v>
      </c>
    </row>
    <row r="150" spans="1:8" x14ac:dyDescent="0.25">
      <c r="A150" t="s">
        <v>609</v>
      </c>
      <c r="B150" t="s">
        <v>580</v>
      </c>
      <c r="C150" t="s">
        <v>528</v>
      </c>
      <c r="D150" t="s">
        <v>11</v>
      </c>
      <c r="E150" t="s">
        <v>610</v>
      </c>
      <c r="F150" t="s">
        <v>611</v>
      </c>
      <c r="G150" t="s">
        <v>612</v>
      </c>
      <c r="H150" t="s">
        <v>613</v>
      </c>
    </row>
    <row r="151" spans="1:8" x14ac:dyDescent="0.25">
      <c r="A151" t="s">
        <v>614</v>
      </c>
      <c r="B151" t="s">
        <v>580</v>
      </c>
      <c r="C151" t="s">
        <v>528</v>
      </c>
      <c r="D151" t="s">
        <v>11</v>
      </c>
      <c r="E151" t="s">
        <v>615</v>
      </c>
      <c r="F151" t="s">
        <v>582</v>
      </c>
      <c r="G151" t="s">
        <v>616</v>
      </c>
      <c r="H151" t="s">
        <v>617</v>
      </c>
    </row>
    <row r="152" spans="1:8" x14ac:dyDescent="0.25">
      <c r="A152" t="s">
        <v>432</v>
      </c>
      <c r="B152" t="s">
        <v>580</v>
      </c>
      <c r="C152" t="s">
        <v>528</v>
      </c>
      <c r="D152" t="s">
        <v>11</v>
      </c>
      <c r="E152" t="s">
        <v>618</v>
      </c>
      <c r="F152" t="s">
        <v>619</v>
      </c>
      <c r="G152" t="s">
        <v>620</v>
      </c>
      <c r="H152" t="s">
        <v>621</v>
      </c>
    </row>
    <row r="153" spans="1:8" x14ac:dyDescent="0.25">
      <c r="A153" t="s">
        <v>402</v>
      </c>
      <c r="B153" t="s">
        <v>580</v>
      </c>
      <c r="C153" t="s">
        <v>528</v>
      </c>
      <c r="D153" t="s">
        <v>11</v>
      </c>
      <c r="E153" t="s">
        <v>622</v>
      </c>
      <c r="F153" t="s">
        <v>623</v>
      </c>
      <c r="G153" t="s">
        <v>624</v>
      </c>
      <c r="H153" t="s">
        <v>625</v>
      </c>
    </row>
    <row r="154" spans="1:8" x14ac:dyDescent="0.25">
      <c r="A154" t="s">
        <v>377</v>
      </c>
      <c r="B154" t="s">
        <v>580</v>
      </c>
      <c r="C154" t="s">
        <v>528</v>
      </c>
      <c r="D154" t="s">
        <v>11</v>
      </c>
      <c r="E154" t="s">
        <v>626</v>
      </c>
      <c r="F154" t="s">
        <v>627</v>
      </c>
      <c r="G154" t="s">
        <v>628</v>
      </c>
      <c r="H154" t="s">
        <v>629</v>
      </c>
    </row>
    <row r="155" spans="1:8" x14ac:dyDescent="0.25">
      <c r="A155" t="s">
        <v>95</v>
      </c>
      <c r="B155" t="s">
        <v>580</v>
      </c>
      <c r="C155" t="s">
        <v>528</v>
      </c>
      <c r="D155" t="s">
        <v>18</v>
      </c>
      <c r="E155" t="s">
        <v>630</v>
      </c>
      <c r="F155" t="s">
        <v>631</v>
      </c>
      <c r="G155" t="s">
        <v>1179</v>
      </c>
      <c r="H155" t="s">
        <v>608</v>
      </c>
    </row>
    <row r="156" spans="1:8" x14ac:dyDescent="0.25">
      <c r="A156" t="s">
        <v>16</v>
      </c>
      <c r="B156" t="s">
        <v>580</v>
      </c>
      <c r="C156" t="s">
        <v>528</v>
      </c>
      <c r="D156" t="s">
        <v>18</v>
      </c>
      <c r="E156" t="s">
        <v>632</v>
      </c>
      <c r="F156" t="s">
        <v>633</v>
      </c>
      <c r="G156" t="s">
        <v>634</v>
      </c>
      <c r="H156" t="s">
        <v>635</v>
      </c>
    </row>
    <row r="157" spans="1:8" x14ac:dyDescent="0.25">
      <c r="A157" t="s">
        <v>636</v>
      </c>
      <c r="B157" t="s">
        <v>580</v>
      </c>
      <c r="C157" t="s">
        <v>528</v>
      </c>
      <c r="D157" t="s">
        <v>18</v>
      </c>
      <c r="E157" t="s">
        <v>637</v>
      </c>
      <c r="F157" t="s">
        <v>638</v>
      </c>
      <c r="G157" t="s">
        <v>639</v>
      </c>
      <c r="H157" t="s">
        <v>640</v>
      </c>
    </row>
    <row r="158" spans="1:8" x14ac:dyDescent="0.25">
      <c r="A158" t="s">
        <v>641</v>
      </c>
      <c r="B158" t="s">
        <v>580</v>
      </c>
      <c r="C158" t="s">
        <v>528</v>
      </c>
      <c r="D158" t="s">
        <v>18</v>
      </c>
      <c r="E158" t="s">
        <v>642</v>
      </c>
      <c r="F158" t="s">
        <v>643</v>
      </c>
      <c r="G158" t="s">
        <v>644</v>
      </c>
      <c r="H158" t="s">
        <v>645</v>
      </c>
    </row>
    <row r="159" spans="1:8" x14ac:dyDescent="0.25">
      <c r="A159" t="s">
        <v>527</v>
      </c>
      <c r="B159" t="s">
        <v>281</v>
      </c>
      <c r="C159" t="s">
        <v>528</v>
      </c>
      <c r="D159" t="s">
        <v>11</v>
      </c>
      <c r="E159" t="s">
        <v>646</v>
      </c>
      <c r="F159" t="s">
        <v>647</v>
      </c>
      <c r="G159" t="s">
        <v>648</v>
      </c>
      <c r="H159" t="s">
        <v>649</v>
      </c>
    </row>
    <row r="160" spans="1:8" x14ac:dyDescent="0.25">
      <c r="A160" t="s">
        <v>402</v>
      </c>
      <c r="B160" t="s">
        <v>281</v>
      </c>
      <c r="C160" t="s">
        <v>528</v>
      </c>
      <c r="D160" t="s">
        <v>11</v>
      </c>
      <c r="E160" t="s">
        <v>650</v>
      </c>
      <c r="F160" t="s">
        <v>651</v>
      </c>
      <c r="G160" t="s">
        <v>652</v>
      </c>
      <c r="H160" t="s">
        <v>653</v>
      </c>
    </row>
    <row r="161" spans="1:8" x14ac:dyDescent="0.25">
      <c r="A161" t="s">
        <v>260</v>
      </c>
      <c r="B161" t="s">
        <v>281</v>
      </c>
      <c r="C161" t="s">
        <v>528</v>
      </c>
      <c r="D161" t="s">
        <v>18</v>
      </c>
      <c r="E161" t="s">
        <v>654</v>
      </c>
      <c r="F161" t="s">
        <v>655</v>
      </c>
      <c r="G161" t="s">
        <v>656</v>
      </c>
      <c r="H161" t="s">
        <v>657</v>
      </c>
    </row>
    <row r="162" spans="1:8" x14ac:dyDescent="0.25">
      <c r="A162" t="s">
        <v>260</v>
      </c>
      <c r="B162" t="s">
        <v>281</v>
      </c>
      <c r="C162" t="s">
        <v>528</v>
      </c>
      <c r="D162" t="s">
        <v>18</v>
      </c>
      <c r="E162" t="s">
        <v>650</v>
      </c>
      <c r="F162" t="s">
        <v>651</v>
      </c>
      <c r="G162" t="s">
        <v>658</v>
      </c>
      <c r="H162" t="s">
        <v>659</v>
      </c>
    </row>
    <row r="163" spans="1:8" x14ac:dyDescent="0.25">
      <c r="A163" t="s">
        <v>350</v>
      </c>
      <c r="B163" t="s">
        <v>281</v>
      </c>
      <c r="C163" t="s">
        <v>528</v>
      </c>
      <c r="D163" t="s">
        <v>18</v>
      </c>
      <c r="E163" t="s">
        <v>660</v>
      </c>
      <c r="F163" t="s">
        <v>661</v>
      </c>
      <c r="G163" t="s">
        <v>662</v>
      </c>
      <c r="H163" t="s">
        <v>663</v>
      </c>
    </row>
    <row r="164" spans="1:8" x14ac:dyDescent="0.25">
      <c r="A164" t="s">
        <v>265</v>
      </c>
      <c r="B164" t="s">
        <v>281</v>
      </c>
      <c r="C164" t="s">
        <v>528</v>
      </c>
      <c r="D164" t="s">
        <v>18</v>
      </c>
      <c r="E164" t="s">
        <v>664</v>
      </c>
      <c r="F164" t="s">
        <v>665</v>
      </c>
      <c r="G164" t="s">
        <v>666</v>
      </c>
      <c r="H164" t="s">
        <v>667</v>
      </c>
    </row>
    <row r="165" spans="1:8" x14ac:dyDescent="0.25">
      <c r="A165" t="s">
        <v>265</v>
      </c>
      <c r="B165" t="s">
        <v>281</v>
      </c>
      <c r="C165" t="s">
        <v>528</v>
      </c>
      <c r="D165" t="s">
        <v>18</v>
      </c>
      <c r="E165" t="s">
        <v>668</v>
      </c>
      <c r="F165" t="s">
        <v>651</v>
      </c>
      <c r="G165" t="s">
        <v>669</v>
      </c>
      <c r="H165" t="s">
        <v>670</v>
      </c>
    </row>
    <row r="166" spans="1:8" x14ac:dyDescent="0.25">
      <c r="A166" t="s">
        <v>553</v>
      </c>
      <c r="B166" t="s">
        <v>281</v>
      </c>
      <c r="C166" t="s">
        <v>528</v>
      </c>
      <c r="D166" t="s">
        <v>18</v>
      </c>
      <c r="E166" t="s">
        <v>671</v>
      </c>
      <c r="F166" t="s">
        <v>672</v>
      </c>
      <c r="G166" t="s">
        <v>673</v>
      </c>
      <c r="H166" t="s">
        <v>674</v>
      </c>
    </row>
    <row r="167" spans="1:8" x14ac:dyDescent="0.25">
      <c r="A167" t="s">
        <v>553</v>
      </c>
      <c r="B167" t="s">
        <v>281</v>
      </c>
      <c r="C167" t="s">
        <v>528</v>
      </c>
      <c r="D167" t="s">
        <v>18</v>
      </c>
      <c r="E167" t="s">
        <v>675</v>
      </c>
      <c r="F167" t="s">
        <v>651</v>
      </c>
      <c r="G167" t="s">
        <v>676</v>
      </c>
      <c r="H167" t="s">
        <v>677</v>
      </c>
    </row>
    <row r="168" spans="1:8" x14ac:dyDescent="0.25">
      <c r="A168" t="s">
        <v>313</v>
      </c>
      <c r="B168" t="s">
        <v>281</v>
      </c>
      <c r="C168" t="s">
        <v>528</v>
      </c>
      <c r="D168" t="s">
        <v>18</v>
      </c>
      <c r="E168" t="s">
        <v>678</v>
      </c>
      <c r="F168" t="s">
        <v>679</v>
      </c>
      <c r="G168" t="s">
        <v>680</v>
      </c>
      <c r="H168" t="s">
        <v>681</v>
      </c>
    </row>
    <row r="169" spans="1:8" x14ac:dyDescent="0.25">
      <c r="A169" t="s">
        <v>313</v>
      </c>
      <c r="B169" t="s">
        <v>281</v>
      </c>
      <c r="C169" t="s">
        <v>528</v>
      </c>
      <c r="D169" t="s">
        <v>18</v>
      </c>
      <c r="E169" t="s">
        <v>682</v>
      </c>
      <c r="F169" t="s">
        <v>651</v>
      </c>
      <c r="G169" t="s">
        <v>652</v>
      </c>
      <c r="H169" t="s">
        <v>683</v>
      </c>
    </row>
    <row r="170" spans="1:8" x14ac:dyDescent="0.25">
      <c r="A170" t="s">
        <v>119</v>
      </c>
      <c r="B170" t="s">
        <v>281</v>
      </c>
      <c r="C170" t="s">
        <v>528</v>
      </c>
      <c r="D170" t="s">
        <v>18</v>
      </c>
      <c r="E170" t="s">
        <v>684</v>
      </c>
      <c r="F170" t="s">
        <v>685</v>
      </c>
      <c r="G170" t="s">
        <v>686</v>
      </c>
      <c r="H170" t="s">
        <v>687</v>
      </c>
    </row>
    <row r="171" spans="1:8" x14ac:dyDescent="0.25">
      <c r="A171" t="s">
        <v>211</v>
      </c>
      <c r="B171" t="s">
        <v>281</v>
      </c>
      <c r="C171" t="s">
        <v>528</v>
      </c>
      <c r="D171" t="s">
        <v>18</v>
      </c>
      <c r="E171" t="s">
        <v>1180</v>
      </c>
      <c r="F171" t="s">
        <v>688</v>
      </c>
      <c r="G171" t="s">
        <v>689</v>
      </c>
      <c r="H171" t="s">
        <v>690</v>
      </c>
    </row>
    <row r="172" spans="1:8" x14ac:dyDescent="0.25">
      <c r="A172" t="s">
        <v>211</v>
      </c>
      <c r="B172" t="s">
        <v>281</v>
      </c>
      <c r="C172" t="s">
        <v>528</v>
      </c>
      <c r="D172" t="s">
        <v>18</v>
      </c>
      <c r="E172" t="s">
        <v>691</v>
      </c>
      <c r="F172" t="s">
        <v>692</v>
      </c>
      <c r="G172" t="s">
        <v>693</v>
      </c>
      <c r="H172" t="s">
        <v>694</v>
      </c>
    </row>
    <row r="173" spans="1:8" x14ac:dyDescent="0.25">
      <c r="A173" t="s">
        <v>100</v>
      </c>
      <c r="B173" t="s">
        <v>281</v>
      </c>
      <c r="C173" t="s">
        <v>528</v>
      </c>
      <c r="D173" t="s">
        <v>18</v>
      </c>
      <c r="E173" t="s">
        <v>695</v>
      </c>
      <c r="F173" t="s">
        <v>696</v>
      </c>
      <c r="G173" t="s">
        <v>697</v>
      </c>
      <c r="H173" t="s">
        <v>698</v>
      </c>
    </row>
    <row r="174" spans="1:8" x14ac:dyDescent="0.25">
      <c r="A174" t="s">
        <v>132</v>
      </c>
      <c r="B174" t="s">
        <v>281</v>
      </c>
      <c r="C174" t="s">
        <v>528</v>
      </c>
      <c r="D174" t="s">
        <v>18</v>
      </c>
      <c r="E174" t="s">
        <v>699</v>
      </c>
      <c r="F174" t="s">
        <v>700</v>
      </c>
      <c r="G174" t="s">
        <v>701</v>
      </c>
      <c r="H174" t="s">
        <v>702</v>
      </c>
    </row>
    <row r="175" spans="1:8" x14ac:dyDescent="0.25">
      <c r="A175" t="s">
        <v>286</v>
      </c>
      <c r="B175" t="s">
        <v>281</v>
      </c>
      <c r="C175" t="s">
        <v>528</v>
      </c>
      <c r="D175" t="s">
        <v>18</v>
      </c>
      <c r="E175" t="s">
        <v>703</v>
      </c>
      <c r="F175" t="s">
        <v>704</v>
      </c>
      <c r="G175" t="s">
        <v>705</v>
      </c>
      <c r="H175" t="s">
        <v>706</v>
      </c>
    </row>
    <row r="176" spans="1:8" x14ac:dyDescent="0.25">
      <c r="A176" t="s">
        <v>286</v>
      </c>
      <c r="B176" t="s">
        <v>281</v>
      </c>
      <c r="C176" t="s">
        <v>528</v>
      </c>
      <c r="D176" t="s">
        <v>18</v>
      </c>
      <c r="E176" t="s">
        <v>707</v>
      </c>
      <c r="F176" t="s">
        <v>708</v>
      </c>
      <c r="G176" t="s">
        <v>709</v>
      </c>
      <c r="H176" t="s">
        <v>710</v>
      </c>
    </row>
    <row r="177" spans="1:8" x14ac:dyDescent="0.25">
      <c r="A177" t="s">
        <v>286</v>
      </c>
      <c r="B177" t="s">
        <v>281</v>
      </c>
      <c r="C177" t="s">
        <v>528</v>
      </c>
      <c r="D177" t="s">
        <v>18</v>
      </c>
      <c r="E177" t="s">
        <v>711</v>
      </c>
      <c r="F177" t="s">
        <v>712</v>
      </c>
      <c r="G177" t="s">
        <v>713</v>
      </c>
      <c r="H177" t="s">
        <v>714</v>
      </c>
    </row>
    <row r="178" spans="1:8" x14ac:dyDescent="0.25">
      <c r="A178" t="s">
        <v>9</v>
      </c>
      <c r="B178" t="s">
        <v>281</v>
      </c>
      <c r="C178" t="s">
        <v>528</v>
      </c>
      <c r="D178" t="s">
        <v>18</v>
      </c>
      <c r="E178" t="s">
        <v>715</v>
      </c>
      <c r="F178" t="s">
        <v>716</v>
      </c>
      <c r="G178" t="s">
        <v>717</v>
      </c>
      <c r="H178" t="s">
        <v>718</v>
      </c>
    </row>
    <row r="179" spans="1:8" x14ac:dyDescent="0.25">
      <c r="A179" t="s">
        <v>9</v>
      </c>
      <c r="B179" t="s">
        <v>281</v>
      </c>
      <c r="C179" t="s">
        <v>528</v>
      </c>
      <c r="D179" t="s">
        <v>18</v>
      </c>
      <c r="E179" t="s">
        <v>719</v>
      </c>
      <c r="F179" t="s">
        <v>720</v>
      </c>
      <c r="G179" t="s">
        <v>721</v>
      </c>
      <c r="H179" t="s">
        <v>722</v>
      </c>
    </row>
    <row r="180" spans="1:8" x14ac:dyDescent="0.25">
      <c r="A180" t="s">
        <v>9</v>
      </c>
      <c r="B180" t="s">
        <v>281</v>
      </c>
      <c r="C180" t="s">
        <v>528</v>
      </c>
      <c r="D180" t="s">
        <v>18</v>
      </c>
      <c r="E180" t="s">
        <v>723</v>
      </c>
      <c r="F180" t="s">
        <v>724</v>
      </c>
      <c r="G180" t="s">
        <v>725</v>
      </c>
      <c r="H180" t="s">
        <v>726</v>
      </c>
    </row>
    <row r="181" spans="1:8" x14ac:dyDescent="0.25">
      <c r="A181" t="s">
        <v>124</v>
      </c>
      <c r="B181" t="s">
        <v>281</v>
      </c>
      <c r="C181" t="s">
        <v>528</v>
      </c>
      <c r="D181" t="s">
        <v>18</v>
      </c>
      <c r="E181" t="s">
        <v>727</v>
      </c>
      <c r="F181" t="s">
        <v>704</v>
      </c>
      <c r="G181" t="s">
        <v>705</v>
      </c>
      <c r="H181" t="s">
        <v>728</v>
      </c>
    </row>
    <row r="182" spans="1:8" x14ac:dyDescent="0.25">
      <c r="A182" t="s">
        <v>95</v>
      </c>
      <c r="B182" t="s">
        <v>281</v>
      </c>
      <c r="C182" t="s">
        <v>528</v>
      </c>
      <c r="D182" t="s">
        <v>18</v>
      </c>
      <c r="E182" t="s">
        <v>719</v>
      </c>
      <c r="F182" t="s">
        <v>720</v>
      </c>
      <c r="G182" t="s">
        <v>721</v>
      </c>
      <c r="H182" t="s">
        <v>729</v>
      </c>
    </row>
    <row r="183" spans="1:8" x14ac:dyDescent="0.25">
      <c r="A183" t="s">
        <v>95</v>
      </c>
      <c r="B183" t="s">
        <v>281</v>
      </c>
      <c r="C183" t="s">
        <v>528</v>
      </c>
      <c r="D183" t="s">
        <v>18</v>
      </c>
      <c r="E183" t="s">
        <v>730</v>
      </c>
      <c r="F183" t="s">
        <v>724</v>
      </c>
      <c r="G183" t="s">
        <v>725</v>
      </c>
      <c r="H183" t="s">
        <v>731</v>
      </c>
    </row>
    <row r="184" spans="1:8" x14ac:dyDescent="0.25">
      <c r="A184" t="s">
        <v>95</v>
      </c>
      <c r="B184" t="s">
        <v>281</v>
      </c>
      <c r="C184" t="s">
        <v>528</v>
      </c>
      <c r="D184" t="s">
        <v>18</v>
      </c>
      <c r="E184" t="s">
        <v>732</v>
      </c>
      <c r="F184" t="s">
        <v>733</v>
      </c>
      <c r="G184" t="s">
        <v>734</v>
      </c>
      <c r="H184" t="s">
        <v>735</v>
      </c>
    </row>
    <row r="185" spans="1:8" x14ac:dyDescent="0.25">
      <c r="A185" t="s">
        <v>286</v>
      </c>
      <c r="B185" t="s">
        <v>281</v>
      </c>
      <c r="C185" t="s">
        <v>528</v>
      </c>
      <c r="D185" t="s">
        <v>18</v>
      </c>
      <c r="E185" t="s">
        <v>736</v>
      </c>
      <c r="F185" t="s">
        <v>737</v>
      </c>
      <c r="G185" t="s">
        <v>738</v>
      </c>
      <c r="H185" t="s">
        <v>739</v>
      </c>
    </row>
    <row r="186" spans="1:8" x14ac:dyDescent="0.25">
      <c r="A186" t="s">
        <v>116</v>
      </c>
      <c r="B186" t="s">
        <v>281</v>
      </c>
      <c r="C186" t="s">
        <v>528</v>
      </c>
      <c r="D186" t="s">
        <v>18</v>
      </c>
      <c r="E186" t="s">
        <v>740</v>
      </c>
      <c r="G186" t="s">
        <v>741</v>
      </c>
      <c r="H186" t="s">
        <v>742</v>
      </c>
    </row>
    <row r="187" spans="1:8" x14ac:dyDescent="0.25">
      <c r="A187" t="s">
        <v>580</v>
      </c>
      <c r="B187" t="s">
        <v>281</v>
      </c>
      <c r="C187" t="s">
        <v>528</v>
      </c>
      <c r="D187" t="s">
        <v>18</v>
      </c>
      <c r="E187" t="s">
        <v>743</v>
      </c>
      <c r="G187" t="s">
        <v>744</v>
      </c>
      <c r="H187" t="s">
        <v>745</v>
      </c>
    </row>
    <row r="188" spans="1:8" x14ac:dyDescent="0.25">
      <c r="A188" t="s">
        <v>116</v>
      </c>
      <c r="B188" t="s">
        <v>281</v>
      </c>
      <c r="C188" t="s">
        <v>528</v>
      </c>
      <c r="D188" t="s">
        <v>18</v>
      </c>
      <c r="E188" t="s">
        <v>746</v>
      </c>
      <c r="G188" t="s">
        <v>747</v>
      </c>
      <c r="H188" t="s">
        <v>748</v>
      </c>
    </row>
    <row r="189" spans="1:8" x14ac:dyDescent="0.25">
      <c r="A189" t="s">
        <v>291</v>
      </c>
      <c r="B189" t="s">
        <v>281</v>
      </c>
      <c r="C189" t="s">
        <v>528</v>
      </c>
      <c r="D189" t="s">
        <v>18</v>
      </c>
      <c r="E189" t="s">
        <v>749</v>
      </c>
      <c r="G189" t="s">
        <v>750</v>
      </c>
      <c r="H189" t="s">
        <v>751</v>
      </c>
    </row>
    <row r="190" spans="1:8" x14ac:dyDescent="0.25">
      <c r="A190" t="s">
        <v>196</v>
      </c>
      <c r="B190" t="s">
        <v>281</v>
      </c>
      <c r="C190" t="s">
        <v>528</v>
      </c>
      <c r="D190" t="s">
        <v>18</v>
      </c>
      <c r="E190" t="s">
        <v>1181</v>
      </c>
      <c r="G190" t="s">
        <v>752</v>
      </c>
      <c r="H190" t="s">
        <v>753</v>
      </c>
    </row>
    <row r="191" spans="1:8" x14ac:dyDescent="0.25">
      <c r="A191" t="s">
        <v>16</v>
      </c>
      <c r="B191" t="s">
        <v>350</v>
      </c>
      <c r="C191" t="s">
        <v>314</v>
      </c>
      <c r="D191" t="s">
        <v>18</v>
      </c>
      <c r="E191" t="s">
        <v>754</v>
      </c>
      <c r="F191" t="s">
        <v>755</v>
      </c>
      <c r="G191" t="s">
        <v>756</v>
      </c>
      <c r="H191" t="s">
        <v>757</v>
      </c>
    </row>
    <row r="192" spans="1:8" x14ac:dyDescent="0.25">
      <c r="A192" t="s">
        <v>16</v>
      </c>
      <c r="B192" t="s">
        <v>350</v>
      </c>
      <c r="C192" t="s">
        <v>314</v>
      </c>
      <c r="D192" t="s">
        <v>18</v>
      </c>
      <c r="E192" t="s">
        <v>758</v>
      </c>
      <c r="F192" t="s">
        <v>759</v>
      </c>
      <c r="G192" t="s">
        <v>760</v>
      </c>
      <c r="H192" t="s">
        <v>761</v>
      </c>
    </row>
    <row r="193" spans="1:8" x14ac:dyDescent="0.25">
      <c r="A193" t="s">
        <v>281</v>
      </c>
      <c r="B193" t="s">
        <v>350</v>
      </c>
      <c r="C193" t="s">
        <v>314</v>
      </c>
      <c r="D193" t="s">
        <v>18</v>
      </c>
      <c r="E193" t="s">
        <v>762</v>
      </c>
      <c r="F193" t="s">
        <v>763</v>
      </c>
      <c r="G193" t="s">
        <v>764</v>
      </c>
      <c r="H193" t="s">
        <v>765</v>
      </c>
    </row>
    <row r="194" spans="1:8" x14ac:dyDescent="0.25">
      <c r="A194" t="s">
        <v>124</v>
      </c>
      <c r="B194" t="s">
        <v>350</v>
      </c>
      <c r="C194" t="s">
        <v>314</v>
      </c>
      <c r="D194" t="s">
        <v>18</v>
      </c>
      <c r="E194" t="s">
        <v>766</v>
      </c>
      <c r="F194" t="s">
        <v>767</v>
      </c>
      <c r="G194" t="s">
        <v>768</v>
      </c>
      <c r="H194" t="s">
        <v>769</v>
      </c>
    </row>
    <row r="195" spans="1:8" x14ac:dyDescent="0.25">
      <c r="A195" t="s">
        <v>770</v>
      </c>
      <c r="B195" t="s">
        <v>350</v>
      </c>
      <c r="C195" t="s">
        <v>314</v>
      </c>
      <c r="D195" t="s">
        <v>18</v>
      </c>
      <c r="E195" t="s">
        <v>771</v>
      </c>
      <c r="F195" t="s">
        <v>772</v>
      </c>
      <c r="G195" t="s">
        <v>773</v>
      </c>
      <c r="H195" t="s">
        <v>774</v>
      </c>
    </row>
    <row r="196" spans="1:8" x14ac:dyDescent="0.25">
      <c r="A196" t="s">
        <v>95</v>
      </c>
      <c r="B196" t="s">
        <v>350</v>
      </c>
      <c r="C196" t="s">
        <v>314</v>
      </c>
      <c r="D196" t="s">
        <v>18</v>
      </c>
      <c r="E196" t="s">
        <v>775</v>
      </c>
      <c r="F196" t="s">
        <v>776</v>
      </c>
      <c r="G196" t="s">
        <v>777</v>
      </c>
      <c r="H196" t="s">
        <v>778</v>
      </c>
    </row>
    <row r="197" spans="1:8" x14ac:dyDescent="0.25">
      <c r="A197" t="s">
        <v>533</v>
      </c>
      <c r="B197" t="s">
        <v>350</v>
      </c>
      <c r="C197" t="s">
        <v>314</v>
      </c>
      <c r="D197" t="s">
        <v>18</v>
      </c>
      <c r="E197" t="s">
        <v>779</v>
      </c>
      <c r="F197" t="s">
        <v>780</v>
      </c>
      <c r="G197" t="s">
        <v>781</v>
      </c>
      <c r="H197" t="s">
        <v>782</v>
      </c>
    </row>
    <row r="198" spans="1:8" x14ac:dyDescent="0.25">
      <c r="A198" t="s">
        <v>196</v>
      </c>
      <c r="B198" t="s">
        <v>350</v>
      </c>
      <c r="C198" t="s">
        <v>314</v>
      </c>
      <c r="D198" t="s">
        <v>18</v>
      </c>
      <c r="E198" t="s">
        <v>783</v>
      </c>
      <c r="F198" t="s">
        <v>784</v>
      </c>
      <c r="G198" t="s">
        <v>785</v>
      </c>
      <c r="H198" t="s">
        <v>786</v>
      </c>
    </row>
    <row r="199" spans="1:8" x14ac:dyDescent="0.25">
      <c r="A199" t="s">
        <v>286</v>
      </c>
      <c r="B199" t="s">
        <v>350</v>
      </c>
      <c r="C199" t="s">
        <v>314</v>
      </c>
      <c r="D199" t="s">
        <v>18</v>
      </c>
      <c r="E199" t="s">
        <v>787</v>
      </c>
      <c r="F199" t="s">
        <v>788</v>
      </c>
      <c r="G199" t="s">
        <v>789</v>
      </c>
      <c r="H199" t="s">
        <v>790</v>
      </c>
    </row>
    <row r="200" spans="1:8" x14ac:dyDescent="0.25">
      <c r="A200" t="s">
        <v>52</v>
      </c>
      <c r="B200" t="s">
        <v>291</v>
      </c>
      <c r="C200" t="s">
        <v>791</v>
      </c>
      <c r="D200" t="s">
        <v>11</v>
      </c>
      <c r="E200" t="s">
        <v>792</v>
      </c>
      <c r="F200" t="s">
        <v>793</v>
      </c>
      <c r="G200" t="s">
        <v>794</v>
      </c>
      <c r="H200" t="s">
        <v>795</v>
      </c>
    </row>
    <row r="201" spans="1:8" x14ac:dyDescent="0.25">
      <c r="A201" t="s">
        <v>341</v>
      </c>
      <c r="B201" t="s">
        <v>291</v>
      </c>
      <c r="C201" t="s">
        <v>791</v>
      </c>
      <c r="D201" t="s">
        <v>11</v>
      </c>
      <c r="E201" t="s">
        <v>796</v>
      </c>
      <c r="F201" t="s">
        <v>797</v>
      </c>
      <c r="G201" t="s">
        <v>798</v>
      </c>
      <c r="H201" t="s">
        <v>799</v>
      </c>
    </row>
    <row r="202" spans="1:8" x14ac:dyDescent="0.25">
      <c r="A202" t="s">
        <v>456</v>
      </c>
      <c r="B202" t="s">
        <v>800</v>
      </c>
      <c r="C202" t="s">
        <v>791</v>
      </c>
      <c r="D202" t="s">
        <v>11</v>
      </c>
      <c r="E202" t="s">
        <v>801</v>
      </c>
      <c r="F202" t="s">
        <v>802</v>
      </c>
      <c r="G202" t="s">
        <v>803</v>
      </c>
      <c r="H202" t="s">
        <v>804</v>
      </c>
    </row>
    <row r="203" spans="1:8" x14ac:dyDescent="0.25">
      <c r="A203" t="s">
        <v>60</v>
      </c>
      <c r="B203" t="s">
        <v>291</v>
      </c>
      <c r="C203" t="s">
        <v>791</v>
      </c>
      <c r="D203" t="s">
        <v>11</v>
      </c>
      <c r="E203" t="s">
        <v>805</v>
      </c>
      <c r="F203" t="s">
        <v>806</v>
      </c>
      <c r="G203" t="s">
        <v>807</v>
      </c>
      <c r="H203" t="s">
        <v>808</v>
      </c>
    </row>
    <row r="204" spans="1:8" x14ac:dyDescent="0.25">
      <c r="A204" t="s">
        <v>809</v>
      </c>
      <c r="B204" t="s">
        <v>291</v>
      </c>
      <c r="C204" t="s">
        <v>791</v>
      </c>
      <c r="D204" t="s">
        <v>11</v>
      </c>
      <c r="E204" t="s">
        <v>810</v>
      </c>
      <c r="F204" t="s">
        <v>811</v>
      </c>
      <c r="G204" t="s">
        <v>812</v>
      </c>
      <c r="H204" t="s">
        <v>813</v>
      </c>
    </row>
    <row r="205" spans="1:8" x14ac:dyDescent="0.25">
      <c r="A205" t="s">
        <v>8</v>
      </c>
      <c r="B205" t="s">
        <v>291</v>
      </c>
      <c r="C205" t="s">
        <v>791</v>
      </c>
      <c r="D205" t="s">
        <v>11</v>
      </c>
      <c r="E205" t="s">
        <v>814</v>
      </c>
      <c r="F205" t="s">
        <v>815</v>
      </c>
      <c r="G205" t="s">
        <v>816</v>
      </c>
      <c r="H205" t="s">
        <v>817</v>
      </c>
    </row>
    <row r="206" spans="1:8" x14ac:dyDescent="0.25">
      <c r="A206" t="s">
        <v>818</v>
      </c>
      <c r="B206" t="s">
        <v>291</v>
      </c>
      <c r="C206" t="s">
        <v>791</v>
      </c>
      <c r="D206" t="s">
        <v>11</v>
      </c>
      <c r="E206" t="s">
        <v>819</v>
      </c>
      <c r="F206" t="s">
        <v>820</v>
      </c>
      <c r="G206" t="s">
        <v>821</v>
      </c>
      <c r="H206" t="s">
        <v>822</v>
      </c>
    </row>
    <row r="207" spans="1:8" x14ac:dyDescent="0.25">
      <c r="A207" t="s">
        <v>823</v>
      </c>
      <c r="B207" t="s">
        <v>291</v>
      </c>
      <c r="C207" t="s">
        <v>791</v>
      </c>
      <c r="D207" t="s">
        <v>11</v>
      </c>
      <c r="E207" t="s">
        <v>824</v>
      </c>
      <c r="F207" t="s">
        <v>825</v>
      </c>
      <c r="G207" t="s">
        <v>826</v>
      </c>
      <c r="H207" t="s">
        <v>827</v>
      </c>
    </row>
    <row r="208" spans="1:8" x14ac:dyDescent="0.25">
      <c r="A208" t="s">
        <v>312</v>
      </c>
      <c r="B208" t="s">
        <v>291</v>
      </c>
      <c r="C208" t="s">
        <v>791</v>
      </c>
      <c r="D208" t="s">
        <v>11</v>
      </c>
      <c r="E208" t="s">
        <v>828</v>
      </c>
      <c r="F208" t="s">
        <v>829</v>
      </c>
      <c r="G208" t="s">
        <v>830</v>
      </c>
      <c r="H208" t="s">
        <v>831</v>
      </c>
    </row>
    <row r="209" spans="1:8" x14ac:dyDescent="0.25">
      <c r="A209" t="s">
        <v>832</v>
      </c>
      <c r="B209" t="s">
        <v>291</v>
      </c>
      <c r="C209" t="s">
        <v>791</v>
      </c>
      <c r="D209" t="s">
        <v>11</v>
      </c>
      <c r="E209" t="s">
        <v>833</v>
      </c>
      <c r="F209" t="s">
        <v>834</v>
      </c>
      <c r="G209" t="s">
        <v>835</v>
      </c>
      <c r="H209" t="s">
        <v>836</v>
      </c>
    </row>
    <row r="210" spans="1:8" x14ac:dyDescent="0.25">
      <c r="A210" t="s">
        <v>196</v>
      </c>
      <c r="B210" t="s">
        <v>291</v>
      </c>
      <c r="C210" t="s">
        <v>791</v>
      </c>
      <c r="D210" t="s">
        <v>18</v>
      </c>
      <c r="E210" t="s">
        <v>837</v>
      </c>
      <c r="F210" t="s">
        <v>838</v>
      </c>
      <c r="G210" t="s">
        <v>839</v>
      </c>
      <c r="H210" t="s">
        <v>840</v>
      </c>
    </row>
    <row r="211" spans="1:8" x14ac:dyDescent="0.25">
      <c r="A211" t="s">
        <v>132</v>
      </c>
      <c r="B211" t="s">
        <v>291</v>
      </c>
      <c r="C211" t="s">
        <v>791</v>
      </c>
      <c r="D211" t="s">
        <v>18</v>
      </c>
      <c r="E211" t="s">
        <v>841</v>
      </c>
      <c r="F211" t="s">
        <v>842</v>
      </c>
      <c r="G211" t="s">
        <v>843</v>
      </c>
      <c r="H211" t="s">
        <v>844</v>
      </c>
    </row>
    <row r="212" spans="1:8" x14ac:dyDescent="0.25">
      <c r="A212" t="s">
        <v>124</v>
      </c>
      <c r="B212" t="s">
        <v>291</v>
      </c>
      <c r="C212" t="s">
        <v>791</v>
      </c>
      <c r="D212" t="s">
        <v>18</v>
      </c>
      <c r="E212" t="s">
        <v>845</v>
      </c>
      <c r="F212" t="s">
        <v>846</v>
      </c>
      <c r="G212" t="s">
        <v>847</v>
      </c>
      <c r="H212" t="s">
        <v>848</v>
      </c>
    </row>
    <row r="213" spans="1:8" x14ac:dyDescent="0.25">
      <c r="A213" t="s">
        <v>196</v>
      </c>
      <c r="B213" t="s">
        <v>291</v>
      </c>
      <c r="C213" t="s">
        <v>791</v>
      </c>
      <c r="D213" t="s">
        <v>18</v>
      </c>
      <c r="E213" t="s">
        <v>849</v>
      </c>
      <c r="G213" t="s">
        <v>850</v>
      </c>
      <c r="H213" t="s">
        <v>851</v>
      </c>
    </row>
    <row r="214" spans="1:8" x14ac:dyDescent="0.25">
      <c r="A214" t="s">
        <v>852</v>
      </c>
      <c r="B214" t="s">
        <v>291</v>
      </c>
      <c r="C214" t="s">
        <v>791</v>
      </c>
      <c r="D214" t="s">
        <v>18</v>
      </c>
      <c r="E214" t="s">
        <v>1182</v>
      </c>
      <c r="F214" t="s">
        <v>853</v>
      </c>
      <c r="G214" t="s">
        <v>854</v>
      </c>
      <c r="H214" t="s">
        <v>855</v>
      </c>
    </row>
    <row r="215" spans="1:8" x14ac:dyDescent="0.25">
      <c r="A215" t="s">
        <v>9</v>
      </c>
      <c r="B215" t="s">
        <v>856</v>
      </c>
      <c r="C215" t="s">
        <v>397</v>
      </c>
      <c r="D215" t="s">
        <v>18</v>
      </c>
      <c r="E215" t="s">
        <v>857</v>
      </c>
      <c r="F215" t="s">
        <v>858</v>
      </c>
      <c r="G215" t="s">
        <v>859</v>
      </c>
      <c r="H215" t="s">
        <v>860</v>
      </c>
    </row>
    <row r="216" spans="1:8" x14ac:dyDescent="0.25">
      <c r="A216" t="s">
        <v>533</v>
      </c>
      <c r="B216" t="s">
        <v>856</v>
      </c>
      <c r="C216" t="s">
        <v>397</v>
      </c>
      <c r="D216" t="s">
        <v>18</v>
      </c>
      <c r="E216" t="s">
        <v>861</v>
      </c>
      <c r="F216" t="s">
        <v>858</v>
      </c>
      <c r="G216" t="s">
        <v>862</v>
      </c>
      <c r="H216" t="s">
        <v>863</v>
      </c>
    </row>
    <row r="217" spans="1:8" x14ac:dyDescent="0.25">
      <c r="A217" t="s">
        <v>211</v>
      </c>
      <c r="B217" t="s">
        <v>856</v>
      </c>
      <c r="C217" t="s">
        <v>397</v>
      </c>
      <c r="D217" t="s">
        <v>18</v>
      </c>
      <c r="E217" t="s">
        <v>864</v>
      </c>
      <c r="G217" t="s">
        <v>865</v>
      </c>
      <c r="H217" t="s">
        <v>866</v>
      </c>
    </row>
    <row r="218" spans="1:8" x14ac:dyDescent="0.25">
      <c r="A218" t="s">
        <v>96</v>
      </c>
      <c r="B218" t="s">
        <v>856</v>
      </c>
      <c r="C218" t="s">
        <v>397</v>
      </c>
      <c r="D218" t="s">
        <v>18</v>
      </c>
      <c r="E218" t="s">
        <v>867</v>
      </c>
      <c r="G218" t="s">
        <v>868</v>
      </c>
      <c r="H218" t="s">
        <v>869</v>
      </c>
    </row>
    <row r="219" spans="1:8" x14ac:dyDescent="0.25">
      <c r="A219" t="s">
        <v>870</v>
      </c>
      <c r="B219" t="s">
        <v>260</v>
      </c>
      <c r="C219" t="s">
        <v>871</v>
      </c>
      <c r="D219" t="s">
        <v>11</v>
      </c>
      <c r="E219" t="s">
        <v>872</v>
      </c>
      <c r="F219" t="s">
        <v>873</v>
      </c>
      <c r="G219" t="s">
        <v>874</v>
      </c>
      <c r="H219" t="s">
        <v>875</v>
      </c>
    </row>
    <row r="220" spans="1:8" x14ac:dyDescent="0.25">
      <c r="A220" t="s">
        <v>527</v>
      </c>
      <c r="B220" t="s">
        <v>260</v>
      </c>
      <c r="C220" t="s">
        <v>871</v>
      </c>
      <c r="D220" t="s">
        <v>11</v>
      </c>
      <c r="E220" t="s">
        <v>876</v>
      </c>
      <c r="F220" t="s">
        <v>877</v>
      </c>
      <c r="G220" t="s">
        <v>878</v>
      </c>
      <c r="H220" t="s">
        <v>649</v>
      </c>
    </row>
    <row r="221" spans="1:8" x14ac:dyDescent="0.25">
      <c r="A221" t="s">
        <v>879</v>
      </c>
      <c r="B221" t="s">
        <v>260</v>
      </c>
      <c r="C221" t="s">
        <v>871</v>
      </c>
      <c r="D221" t="s">
        <v>18</v>
      </c>
      <c r="E221" t="s">
        <v>880</v>
      </c>
      <c r="F221" t="s">
        <v>881</v>
      </c>
      <c r="G221" t="s">
        <v>882</v>
      </c>
      <c r="H221" t="s">
        <v>883</v>
      </c>
    </row>
    <row r="222" spans="1:8" x14ac:dyDescent="0.25">
      <c r="A222" t="s">
        <v>211</v>
      </c>
      <c r="B222" t="s">
        <v>260</v>
      </c>
      <c r="C222" t="s">
        <v>871</v>
      </c>
      <c r="D222" t="s">
        <v>18</v>
      </c>
      <c r="E222" t="s">
        <v>884</v>
      </c>
      <c r="F222" t="s">
        <v>885</v>
      </c>
      <c r="G222" t="s">
        <v>886</v>
      </c>
      <c r="H222" t="s">
        <v>887</v>
      </c>
    </row>
    <row r="223" spans="1:8" x14ac:dyDescent="0.25">
      <c r="A223" t="s">
        <v>9</v>
      </c>
      <c r="B223" t="s">
        <v>260</v>
      </c>
      <c r="C223" t="s">
        <v>871</v>
      </c>
      <c r="D223" t="s">
        <v>18</v>
      </c>
      <c r="E223" t="s">
        <v>888</v>
      </c>
      <c r="F223" t="s">
        <v>889</v>
      </c>
      <c r="G223" t="s">
        <v>890</v>
      </c>
      <c r="H223" t="s">
        <v>891</v>
      </c>
    </row>
    <row r="224" spans="1:8" x14ac:dyDescent="0.25">
      <c r="A224" t="s">
        <v>892</v>
      </c>
      <c r="B224" t="s">
        <v>124</v>
      </c>
      <c r="C224" t="s">
        <v>528</v>
      </c>
      <c r="D224" t="s">
        <v>11</v>
      </c>
      <c r="E224" t="s">
        <v>893</v>
      </c>
      <c r="F224" t="s">
        <v>894</v>
      </c>
      <c r="G224" t="s">
        <v>895</v>
      </c>
      <c r="H224" t="s">
        <v>896</v>
      </c>
    </row>
    <row r="225" spans="1:8" x14ac:dyDescent="0.25">
      <c r="A225" t="s">
        <v>60</v>
      </c>
      <c r="B225" t="s">
        <v>124</v>
      </c>
      <c r="C225" t="s">
        <v>528</v>
      </c>
      <c r="D225" t="s">
        <v>11</v>
      </c>
      <c r="E225" t="s">
        <v>897</v>
      </c>
      <c r="F225" t="s">
        <v>898</v>
      </c>
      <c r="G225" t="s">
        <v>899</v>
      </c>
      <c r="H225" t="s">
        <v>900</v>
      </c>
    </row>
    <row r="226" spans="1:8" x14ac:dyDescent="0.25">
      <c r="A226" t="s">
        <v>60</v>
      </c>
      <c r="B226" t="s">
        <v>124</v>
      </c>
      <c r="C226" t="s">
        <v>528</v>
      </c>
      <c r="D226" t="s">
        <v>11</v>
      </c>
      <c r="E226" t="s">
        <v>901</v>
      </c>
      <c r="F226" t="s">
        <v>902</v>
      </c>
      <c r="G226" t="s">
        <v>903</v>
      </c>
      <c r="H226" t="s">
        <v>904</v>
      </c>
    </row>
    <row r="227" spans="1:8" x14ac:dyDescent="0.25">
      <c r="A227" t="s">
        <v>456</v>
      </c>
      <c r="B227" t="s">
        <v>124</v>
      </c>
      <c r="C227" t="s">
        <v>528</v>
      </c>
      <c r="D227" t="s">
        <v>11</v>
      </c>
      <c r="E227" t="s">
        <v>905</v>
      </c>
      <c r="F227" t="s">
        <v>906</v>
      </c>
      <c r="G227" t="s">
        <v>907</v>
      </c>
      <c r="H227" t="s">
        <v>908</v>
      </c>
    </row>
    <row r="228" spans="1:8" x14ac:dyDescent="0.25">
      <c r="A228" t="s">
        <v>456</v>
      </c>
      <c r="B228" t="s">
        <v>124</v>
      </c>
      <c r="C228" t="s">
        <v>528</v>
      </c>
      <c r="D228" t="s">
        <v>11</v>
      </c>
      <c r="E228" t="s">
        <v>909</v>
      </c>
      <c r="F228" t="s">
        <v>910</v>
      </c>
      <c r="G228" t="s">
        <v>911</v>
      </c>
      <c r="H228" t="s">
        <v>908</v>
      </c>
    </row>
    <row r="229" spans="1:8" x14ac:dyDescent="0.25">
      <c r="A229" t="s">
        <v>912</v>
      </c>
      <c r="B229" t="s">
        <v>124</v>
      </c>
      <c r="C229" t="s">
        <v>528</v>
      </c>
      <c r="D229" t="s">
        <v>11</v>
      </c>
      <c r="E229" t="s">
        <v>913</v>
      </c>
      <c r="F229" t="s">
        <v>914</v>
      </c>
      <c r="G229" t="s">
        <v>915</v>
      </c>
      <c r="H229" t="s">
        <v>916</v>
      </c>
    </row>
    <row r="230" spans="1:8" x14ac:dyDescent="0.25">
      <c r="A230" t="s">
        <v>917</v>
      </c>
      <c r="B230" t="s">
        <v>124</v>
      </c>
      <c r="C230" t="s">
        <v>528</v>
      </c>
      <c r="D230" t="s">
        <v>11</v>
      </c>
      <c r="E230" t="s">
        <v>918</v>
      </c>
      <c r="F230" t="s">
        <v>919</v>
      </c>
      <c r="G230" t="s">
        <v>920</v>
      </c>
      <c r="H230" t="s">
        <v>921</v>
      </c>
    </row>
    <row r="231" spans="1:8" x14ac:dyDescent="0.25">
      <c r="A231" t="s">
        <v>922</v>
      </c>
      <c r="B231" t="s">
        <v>124</v>
      </c>
      <c r="C231" t="s">
        <v>528</v>
      </c>
      <c r="D231" t="s">
        <v>11</v>
      </c>
      <c r="E231" t="s">
        <v>923</v>
      </c>
      <c r="F231" t="s">
        <v>924</v>
      </c>
      <c r="G231" t="s">
        <v>925</v>
      </c>
      <c r="H231" t="s">
        <v>926</v>
      </c>
    </row>
    <row r="232" spans="1:8" x14ac:dyDescent="0.25">
      <c r="A232" t="s">
        <v>927</v>
      </c>
      <c r="B232" t="s">
        <v>124</v>
      </c>
      <c r="C232" t="s">
        <v>528</v>
      </c>
      <c r="D232" t="s">
        <v>11</v>
      </c>
      <c r="E232" t="s">
        <v>928</v>
      </c>
      <c r="F232" t="s">
        <v>929</v>
      </c>
      <c r="G232" t="s">
        <v>930</v>
      </c>
      <c r="H232" t="s">
        <v>931</v>
      </c>
    </row>
    <row r="233" spans="1:8" x14ac:dyDescent="0.25">
      <c r="A233" t="s">
        <v>932</v>
      </c>
      <c r="B233" t="s">
        <v>124</v>
      </c>
      <c r="C233" t="s">
        <v>528</v>
      </c>
      <c r="D233" t="s">
        <v>18</v>
      </c>
      <c r="E233" t="s">
        <v>933</v>
      </c>
      <c r="F233" t="s">
        <v>934</v>
      </c>
      <c r="G233" t="s">
        <v>935</v>
      </c>
      <c r="H233" t="s">
        <v>936</v>
      </c>
    </row>
    <row r="234" spans="1:8" x14ac:dyDescent="0.25">
      <c r="A234" t="s">
        <v>95</v>
      </c>
      <c r="B234" t="s">
        <v>124</v>
      </c>
      <c r="C234" t="s">
        <v>528</v>
      </c>
      <c r="D234" t="s">
        <v>18</v>
      </c>
      <c r="E234" t="s">
        <v>937</v>
      </c>
      <c r="F234" t="s">
        <v>938</v>
      </c>
      <c r="G234" t="s">
        <v>939</v>
      </c>
      <c r="H234" t="s">
        <v>1183</v>
      </c>
    </row>
    <row r="235" spans="1:8" x14ac:dyDescent="0.25">
      <c r="A235" t="s">
        <v>95</v>
      </c>
      <c r="B235" t="s">
        <v>124</v>
      </c>
      <c r="C235" t="s">
        <v>528</v>
      </c>
      <c r="D235" t="s">
        <v>18</v>
      </c>
      <c r="E235" t="s">
        <v>940</v>
      </c>
      <c r="F235" t="s">
        <v>941</v>
      </c>
      <c r="G235" t="s">
        <v>952</v>
      </c>
      <c r="H235" t="s">
        <v>942</v>
      </c>
    </row>
    <row r="236" spans="1:8" x14ac:dyDescent="0.25">
      <c r="A236" t="s">
        <v>96</v>
      </c>
      <c r="B236" t="s">
        <v>124</v>
      </c>
      <c r="C236" t="s">
        <v>528</v>
      </c>
      <c r="D236" t="s">
        <v>18</v>
      </c>
      <c r="E236" t="s">
        <v>943</v>
      </c>
      <c r="F236" t="s">
        <v>944</v>
      </c>
      <c r="G236" t="s">
        <v>945</v>
      </c>
      <c r="H236" t="s">
        <v>946</v>
      </c>
    </row>
    <row r="237" spans="1:8" x14ac:dyDescent="0.25">
      <c r="A237" t="s">
        <v>291</v>
      </c>
      <c r="B237" t="s">
        <v>124</v>
      </c>
      <c r="C237" t="s">
        <v>528</v>
      </c>
      <c r="D237" t="s">
        <v>18</v>
      </c>
      <c r="E237" t="s">
        <v>947</v>
      </c>
      <c r="F237" t="s">
        <v>948</v>
      </c>
      <c r="G237" t="s">
        <v>949</v>
      </c>
      <c r="H237" t="s">
        <v>950</v>
      </c>
    </row>
    <row r="238" spans="1:8" x14ac:dyDescent="0.25">
      <c r="A238" t="s">
        <v>951</v>
      </c>
      <c r="B238" t="s">
        <v>124</v>
      </c>
      <c r="C238" t="s">
        <v>528</v>
      </c>
      <c r="D238" t="s">
        <v>18</v>
      </c>
      <c r="E238" t="s">
        <v>940</v>
      </c>
      <c r="F238" t="s">
        <v>941</v>
      </c>
      <c r="G238" t="s">
        <v>952</v>
      </c>
      <c r="H238" t="s">
        <v>953</v>
      </c>
    </row>
    <row r="239" spans="1:8" x14ac:dyDescent="0.25">
      <c r="A239" t="s">
        <v>951</v>
      </c>
      <c r="B239" t="s">
        <v>124</v>
      </c>
      <c r="C239" t="s">
        <v>528</v>
      </c>
      <c r="D239" t="s">
        <v>18</v>
      </c>
      <c r="E239" t="s">
        <v>943</v>
      </c>
      <c r="F239" t="s">
        <v>954</v>
      </c>
      <c r="G239" t="s">
        <v>955</v>
      </c>
      <c r="H239" t="s">
        <v>956</v>
      </c>
    </row>
    <row r="240" spans="1:8" x14ac:dyDescent="0.25">
      <c r="A240" t="s">
        <v>116</v>
      </c>
      <c r="B240" t="s">
        <v>124</v>
      </c>
      <c r="C240" t="s">
        <v>528</v>
      </c>
      <c r="D240" t="s">
        <v>18</v>
      </c>
      <c r="E240" t="s">
        <v>957</v>
      </c>
      <c r="F240" t="s">
        <v>958</v>
      </c>
      <c r="G240" t="s">
        <v>959</v>
      </c>
      <c r="H240" t="s">
        <v>960</v>
      </c>
    </row>
    <row r="241" spans="1:8" x14ac:dyDescent="0.25">
      <c r="A241" t="s">
        <v>116</v>
      </c>
      <c r="B241" t="s">
        <v>124</v>
      </c>
      <c r="C241" t="s">
        <v>528</v>
      </c>
      <c r="D241" t="s">
        <v>18</v>
      </c>
      <c r="E241" t="s">
        <v>961</v>
      </c>
      <c r="F241" t="s">
        <v>962</v>
      </c>
      <c r="G241" t="s">
        <v>963</v>
      </c>
      <c r="H241" t="s">
        <v>964</v>
      </c>
    </row>
    <row r="242" spans="1:8" x14ac:dyDescent="0.25">
      <c r="A242" t="s">
        <v>879</v>
      </c>
      <c r="B242" t="s">
        <v>124</v>
      </c>
      <c r="C242" t="s">
        <v>528</v>
      </c>
      <c r="D242" t="s">
        <v>18</v>
      </c>
      <c r="E242" t="s">
        <v>965</v>
      </c>
      <c r="F242" t="s">
        <v>966</v>
      </c>
      <c r="G242" t="s">
        <v>967</v>
      </c>
      <c r="H242" t="s">
        <v>968</v>
      </c>
    </row>
    <row r="243" spans="1:8" x14ac:dyDescent="0.25">
      <c r="A243" t="s">
        <v>9</v>
      </c>
      <c r="B243" t="s">
        <v>124</v>
      </c>
      <c r="C243" t="s">
        <v>528</v>
      </c>
      <c r="D243" t="s">
        <v>18</v>
      </c>
      <c r="E243" t="s">
        <v>969</v>
      </c>
      <c r="F243" t="s">
        <v>970</v>
      </c>
      <c r="G243" t="s">
        <v>971</v>
      </c>
      <c r="H243" t="s">
        <v>972</v>
      </c>
    </row>
    <row r="244" spans="1:8" x14ac:dyDescent="0.25">
      <c r="A244" t="s">
        <v>9</v>
      </c>
      <c r="B244" t="s">
        <v>124</v>
      </c>
      <c r="C244" t="s">
        <v>528</v>
      </c>
      <c r="D244" t="s">
        <v>18</v>
      </c>
      <c r="E244" t="s">
        <v>973</v>
      </c>
      <c r="F244" t="s">
        <v>974</v>
      </c>
      <c r="G244" t="s">
        <v>975</v>
      </c>
      <c r="H244" t="s">
        <v>976</v>
      </c>
    </row>
    <row r="245" spans="1:8" x14ac:dyDescent="0.25">
      <c r="A245" t="s">
        <v>977</v>
      </c>
      <c r="B245" t="s">
        <v>124</v>
      </c>
      <c r="C245" t="s">
        <v>528</v>
      </c>
      <c r="D245" t="s">
        <v>18</v>
      </c>
      <c r="E245" t="s">
        <v>978</v>
      </c>
      <c r="F245" t="s">
        <v>979</v>
      </c>
      <c r="G245" t="s">
        <v>980</v>
      </c>
      <c r="H245" t="s">
        <v>981</v>
      </c>
    </row>
    <row r="246" spans="1:8" x14ac:dyDescent="0.25">
      <c r="A246" t="s">
        <v>9</v>
      </c>
      <c r="B246" t="s">
        <v>124</v>
      </c>
      <c r="C246" t="s">
        <v>528</v>
      </c>
      <c r="D246" t="s">
        <v>18</v>
      </c>
      <c r="E246" t="s">
        <v>982</v>
      </c>
      <c r="F246" t="s">
        <v>983</v>
      </c>
      <c r="G246" t="s">
        <v>984</v>
      </c>
      <c r="H246" t="s">
        <v>985</v>
      </c>
    </row>
    <row r="247" spans="1:8" x14ac:dyDescent="0.25">
      <c r="A247" t="s">
        <v>9</v>
      </c>
      <c r="B247" t="s">
        <v>124</v>
      </c>
      <c r="C247" t="s">
        <v>528</v>
      </c>
      <c r="D247" t="s">
        <v>18</v>
      </c>
      <c r="E247" t="s">
        <v>986</v>
      </c>
      <c r="F247" t="s">
        <v>987</v>
      </c>
      <c r="G247" t="s">
        <v>988</v>
      </c>
      <c r="H247" t="s">
        <v>989</v>
      </c>
    </row>
    <row r="248" spans="1:8" x14ac:dyDescent="0.25">
      <c r="A248" t="s">
        <v>108</v>
      </c>
      <c r="B248" t="s">
        <v>124</v>
      </c>
      <c r="C248" t="s">
        <v>528</v>
      </c>
      <c r="D248" t="s">
        <v>18</v>
      </c>
      <c r="E248" t="s">
        <v>990</v>
      </c>
      <c r="F248" t="s">
        <v>991</v>
      </c>
      <c r="G248" t="s">
        <v>992</v>
      </c>
      <c r="H248" t="s">
        <v>993</v>
      </c>
    </row>
    <row r="249" spans="1:8" x14ac:dyDescent="0.25">
      <c r="A249" t="s">
        <v>108</v>
      </c>
      <c r="B249" t="s">
        <v>124</v>
      </c>
      <c r="C249" t="s">
        <v>528</v>
      </c>
      <c r="D249" t="s">
        <v>18</v>
      </c>
      <c r="E249" t="s">
        <v>994</v>
      </c>
      <c r="F249" t="s">
        <v>995</v>
      </c>
      <c r="G249" t="s">
        <v>996</v>
      </c>
      <c r="H249" t="s">
        <v>997</v>
      </c>
    </row>
    <row r="250" spans="1:8" x14ac:dyDescent="0.25">
      <c r="A250" t="s">
        <v>38</v>
      </c>
      <c r="B250" t="s">
        <v>998</v>
      </c>
      <c r="C250" t="s">
        <v>397</v>
      </c>
      <c r="D250" t="s">
        <v>11</v>
      </c>
      <c r="E250" t="s">
        <v>999</v>
      </c>
      <c r="F250" t="s">
        <v>1000</v>
      </c>
      <c r="G250" t="s">
        <v>1001</v>
      </c>
      <c r="H250" t="s">
        <v>1002</v>
      </c>
    </row>
    <row r="251" spans="1:8" x14ac:dyDescent="0.25">
      <c r="A251" t="s">
        <v>201</v>
      </c>
      <c r="B251" t="s">
        <v>998</v>
      </c>
      <c r="C251" t="s">
        <v>397</v>
      </c>
      <c r="D251" t="s">
        <v>11</v>
      </c>
      <c r="E251" t="s">
        <v>1003</v>
      </c>
      <c r="F251" t="s">
        <v>1004</v>
      </c>
      <c r="G251" t="s">
        <v>1005</v>
      </c>
      <c r="H251" t="s">
        <v>1006</v>
      </c>
    </row>
    <row r="252" spans="1:8" x14ac:dyDescent="0.25">
      <c r="A252" t="s">
        <v>922</v>
      </c>
      <c r="B252" t="s">
        <v>998</v>
      </c>
      <c r="C252" t="s">
        <v>397</v>
      </c>
      <c r="D252" t="s">
        <v>11</v>
      </c>
      <c r="E252" t="s">
        <v>1007</v>
      </c>
      <c r="F252" t="s">
        <v>1008</v>
      </c>
      <c r="G252" t="s">
        <v>1009</v>
      </c>
      <c r="H252" t="s">
        <v>1010</v>
      </c>
    </row>
    <row r="253" spans="1:8" x14ac:dyDescent="0.25">
      <c r="A253" t="s">
        <v>922</v>
      </c>
      <c r="B253" t="s">
        <v>998</v>
      </c>
      <c r="C253" t="s">
        <v>397</v>
      </c>
      <c r="D253" t="s">
        <v>11</v>
      </c>
      <c r="E253" t="s">
        <v>1011</v>
      </c>
      <c r="F253" t="s">
        <v>1012</v>
      </c>
      <c r="G253" t="s">
        <v>1009</v>
      </c>
      <c r="H253" t="s">
        <v>1013</v>
      </c>
    </row>
    <row r="254" spans="1:8" x14ac:dyDescent="0.25">
      <c r="A254" t="s">
        <v>432</v>
      </c>
      <c r="B254" t="s">
        <v>998</v>
      </c>
      <c r="C254" t="s">
        <v>397</v>
      </c>
      <c r="D254" t="s">
        <v>11</v>
      </c>
      <c r="E254" t="s">
        <v>1014</v>
      </c>
      <c r="F254" t="s">
        <v>1015</v>
      </c>
      <c r="G254" t="s">
        <v>1001</v>
      </c>
      <c r="H254" t="s">
        <v>1016</v>
      </c>
    </row>
    <row r="255" spans="1:8" x14ac:dyDescent="0.25">
      <c r="A255" t="s">
        <v>1017</v>
      </c>
      <c r="B255" t="s">
        <v>998</v>
      </c>
      <c r="C255" t="s">
        <v>397</v>
      </c>
      <c r="D255" t="s">
        <v>11</v>
      </c>
      <c r="E255" t="s">
        <v>1018</v>
      </c>
      <c r="F255" t="s">
        <v>1019</v>
      </c>
      <c r="G255" t="s">
        <v>1020</v>
      </c>
      <c r="H255" t="s">
        <v>1021</v>
      </c>
    </row>
    <row r="256" spans="1:8" x14ac:dyDescent="0.25">
      <c r="A256" t="s">
        <v>365</v>
      </c>
      <c r="B256" t="s">
        <v>998</v>
      </c>
      <c r="C256" t="s">
        <v>397</v>
      </c>
      <c r="D256" t="s">
        <v>11</v>
      </c>
      <c r="E256" t="s">
        <v>1022</v>
      </c>
      <c r="F256" t="s">
        <v>1023</v>
      </c>
      <c r="G256" t="s">
        <v>1024</v>
      </c>
      <c r="H256" t="s">
        <v>1025</v>
      </c>
    </row>
    <row r="257" spans="1:8" x14ac:dyDescent="0.25">
      <c r="A257" t="s">
        <v>1026</v>
      </c>
      <c r="B257" t="s">
        <v>998</v>
      </c>
      <c r="C257" t="s">
        <v>397</v>
      </c>
      <c r="D257" t="s">
        <v>11</v>
      </c>
      <c r="E257" t="s">
        <v>1027</v>
      </c>
      <c r="F257" t="s">
        <v>1028</v>
      </c>
      <c r="G257" t="s">
        <v>1029</v>
      </c>
      <c r="H257" t="s">
        <v>1030</v>
      </c>
    </row>
    <row r="258" spans="1:8" x14ac:dyDescent="0.25">
      <c r="A258" t="s">
        <v>1031</v>
      </c>
      <c r="B258" t="s">
        <v>998</v>
      </c>
      <c r="C258" t="s">
        <v>397</v>
      </c>
      <c r="D258" t="s">
        <v>11</v>
      </c>
      <c r="E258" t="s">
        <v>1032</v>
      </c>
      <c r="F258" t="s">
        <v>1033</v>
      </c>
      <c r="G258" t="s">
        <v>1034</v>
      </c>
      <c r="H258" t="s">
        <v>1035</v>
      </c>
    </row>
    <row r="259" spans="1:8" x14ac:dyDescent="0.25">
      <c r="A259" t="s">
        <v>341</v>
      </c>
      <c r="B259" t="s">
        <v>998</v>
      </c>
      <c r="C259" t="s">
        <v>397</v>
      </c>
      <c r="D259" t="s">
        <v>11</v>
      </c>
      <c r="E259" t="s">
        <v>1036</v>
      </c>
      <c r="F259" t="s">
        <v>1037</v>
      </c>
      <c r="G259" t="s">
        <v>1038</v>
      </c>
      <c r="H259" t="s">
        <v>1039</v>
      </c>
    </row>
    <row r="260" spans="1:8" x14ac:dyDescent="0.25">
      <c r="A260" t="s">
        <v>402</v>
      </c>
      <c r="B260" t="s">
        <v>998</v>
      </c>
      <c r="C260" t="s">
        <v>397</v>
      </c>
      <c r="D260" t="s">
        <v>11</v>
      </c>
      <c r="E260" t="s">
        <v>1040</v>
      </c>
      <c r="F260" t="s">
        <v>1041</v>
      </c>
      <c r="G260" t="s">
        <v>1042</v>
      </c>
      <c r="H260" t="s">
        <v>1043</v>
      </c>
    </row>
    <row r="261" spans="1:8" x14ac:dyDescent="0.25">
      <c r="A261" t="s">
        <v>131</v>
      </c>
      <c r="B261" t="s">
        <v>998</v>
      </c>
      <c r="C261" t="s">
        <v>397</v>
      </c>
      <c r="D261" t="s">
        <v>11</v>
      </c>
      <c r="E261" t="s">
        <v>1044</v>
      </c>
      <c r="F261" t="s">
        <v>1045</v>
      </c>
      <c r="G261" t="s">
        <v>1046</v>
      </c>
      <c r="H261" t="s">
        <v>1047</v>
      </c>
    </row>
    <row r="262" spans="1:8" x14ac:dyDescent="0.25">
      <c r="A262" t="s">
        <v>1048</v>
      </c>
      <c r="B262" t="s">
        <v>998</v>
      </c>
      <c r="C262" t="s">
        <v>397</v>
      </c>
      <c r="D262" t="s">
        <v>11</v>
      </c>
      <c r="E262" t="s">
        <v>1049</v>
      </c>
      <c r="F262" t="s">
        <v>1028</v>
      </c>
      <c r="G262" t="s">
        <v>1050</v>
      </c>
      <c r="H262" t="s">
        <v>1051</v>
      </c>
    </row>
    <row r="263" spans="1:8" x14ac:dyDescent="0.25">
      <c r="A263" t="s">
        <v>8</v>
      </c>
      <c r="B263" t="s">
        <v>998</v>
      </c>
      <c r="C263" t="s">
        <v>397</v>
      </c>
      <c r="D263" t="s">
        <v>11</v>
      </c>
      <c r="E263" t="s">
        <v>1052</v>
      </c>
      <c r="F263" t="s">
        <v>1053</v>
      </c>
      <c r="G263" t="s">
        <v>1001</v>
      </c>
      <c r="H263" t="s">
        <v>1054</v>
      </c>
    </row>
    <row r="264" spans="1:8" x14ac:dyDescent="0.25">
      <c r="A264" t="s">
        <v>8</v>
      </c>
      <c r="B264" t="s">
        <v>998</v>
      </c>
      <c r="C264" t="s">
        <v>397</v>
      </c>
      <c r="D264" t="s">
        <v>11</v>
      </c>
      <c r="E264" t="s">
        <v>1052</v>
      </c>
      <c r="F264" t="s">
        <v>1053</v>
      </c>
      <c r="G264" t="s">
        <v>1001</v>
      </c>
      <c r="H264" t="s">
        <v>1054</v>
      </c>
    </row>
    <row r="265" spans="1:8" x14ac:dyDescent="0.25">
      <c r="A265" t="s">
        <v>312</v>
      </c>
      <c r="B265" t="s">
        <v>998</v>
      </c>
      <c r="C265" t="s">
        <v>397</v>
      </c>
      <c r="D265" t="s">
        <v>11</v>
      </c>
      <c r="E265" t="s">
        <v>1032</v>
      </c>
      <c r="F265" t="s">
        <v>1055</v>
      </c>
      <c r="G265" t="s">
        <v>1056</v>
      </c>
      <c r="H265" t="s">
        <v>1057</v>
      </c>
    </row>
    <row r="266" spans="1:8" x14ac:dyDescent="0.25">
      <c r="A266" t="s">
        <v>9</v>
      </c>
      <c r="B266" t="s">
        <v>998</v>
      </c>
      <c r="C266" t="s">
        <v>397</v>
      </c>
      <c r="D266" t="s">
        <v>18</v>
      </c>
      <c r="E266" t="s">
        <v>1058</v>
      </c>
      <c r="F266" t="s">
        <v>1059</v>
      </c>
      <c r="G266" t="s">
        <v>1060</v>
      </c>
      <c r="H266" t="s">
        <v>1061</v>
      </c>
    </row>
    <row r="267" spans="1:8" x14ac:dyDescent="0.25">
      <c r="A267" t="s">
        <v>124</v>
      </c>
      <c r="B267" t="s">
        <v>998</v>
      </c>
      <c r="C267" t="s">
        <v>397</v>
      </c>
      <c r="D267" t="s">
        <v>18</v>
      </c>
      <c r="E267" t="s">
        <v>1062</v>
      </c>
      <c r="F267" t="s">
        <v>1063</v>
      </c>
      <c r="G267" t="s">
        <v>1064</v>
      </c>
      <c r="H267" t="s">
        <v>1065</v>
      </c>
    </row>
    <row r="268" spans="1:8" x14ac:dyDescent="0.25">
      <c r="A268" t="s">
        <v>124</v>
      </c>
      <c r="B268" t="s">
        <v>998</v>
      </c>
      <c r="C268" t="s">
        <v>397</v>
      </c>
      <c r="D268" t="s">
        <v>18</v>
      </c>
      <c r="E268" t="s">
        <v>1062</v>
      </c>
      <c r="F268" t="s">
        <v>1063</v>
      </c>
      <c r="G268" t="s">
        <v>1064</v>
      </c>
      <c r="H268" t="s">
        <v>1065</v>
      </c>
    </row>
    <row r="269" spans="1:8" x14ac:dyDescent="0.25">
      <c r="A269" t="s">
        <v>132</v>
      </c>
      <c r="B269" t="s">
        <v>998</v>
      </c>
      <c r="C269" t="s">
        <v>397</v>
      </c>
      <c r="D269" t="s">
        <v>18</v>
      </c>
      <c r="E269" t="s">
        <v>1066</v>
      </c>
      <c r="F269" t="s">
        <v>1059</v>
      </c>
      <c r="G269" t="s">
        <v>1060</v>
      </c>
      <c r="H269" t="s">
        <v>1061</v>
      </c>
    </row>
    <row r="270" spans="1:8" x14ac:dyDescent="0.25">
      <c r="A270" t="s">
        <v>132</v>
      </c>
      <c r="B270" t="s">
        <v>998</v>
      </c>
      <c r="C270" t="s">
        <v>397</v>
      </c>
      <c r="D270" t="s">
        <v>18</v>
      </c>
      <c r="E270" t="s">
        <v>1066</v>
      </c>
      <c r="F270" t="s">
        <v>1059</v>
      </c>
      <c r="G270" t="s">
        <v>1060</v>
      </c>
      <c r="H270" t="s">
        <v>1061</v>
      </c>
    </row>
    <row r="271" spans="1:8" x14ac:dyDescent="0.25">
      <c r="A271" t="s">
        <v>1067</v>
      </c>
      <c r="B271" t="s">
        <v>119</v>
      </c>
      <c r="C271" t="s">
        <v>314</v>
      </c>
      <c r="D271" t="s">
        <v>11</v>
      </c>
      <c r="E271" t="s">
        <v>1068</v>
      </c>
      <c r="F271" t="s">
        <v>1069</v>
      </c>
      <c r="G271" t="s">
        <v>1070</v>
      </c>
      <c r="H271" t="s">
        <v>1071</v>
      </c>
    </row>
    <row r="272" spans="1:8" x14ac:dyDescent="0.25">
      <c r="A272" t="s">
        <v>1067</v>
      </c>
      <c r="B272" t="s">
        <v>1072</v>
      </c>
      <c r="C272" t="s">
        <v>314</v>
      </c>
      <c r="D272" t="s">
        <v>11</v>
      </c>
      <c r="E272" t="s">
        <v>1073</v>
      </c>
      <c r="F272" t="s">
        <v>1074</v>
      </c>
      <c r="G272" t="s">
        <v>1075</v>
      </c>
      <c r="H272" t="s">
        <v>1076</v>
      </c>
    </row>
    <row r="273" spans="1:8" x14ac:dyDescent="0.25">
      <c r="A273" t="s">
        <v>196</v>
      </c>
      <c r="B273" t="s">
        <v>119</v>
      </c>
      <c r="C273" t="s">
        <v>314</v>
      </c>
      <c r="D273" t="s">
        <v>18</v>
      </c>
      <c r="E273" t="s">
        <v>1077</v>
      </c>
      <c r="F273" t="s">
        <v>1078</v>
      </c>
      <c r="G273" t="s">
        <v>1079</v>
      </c>
      <c r="H273" t="s">
        <v>1080</v>
      </c>
    </row>
    <row r="274" spans="1:8" x14ac:dyDescent="0.25">
      <c r="A274" t="s">
        <v>96</v>
      </c>
      <c r="B274" t="s">
        <v>119</v>
      </c>
      <c r="C274" t="s">
        <v>314</v>
      </c>
      <c r="D274" t="s">
        <v>18</v>
      </c>
      <c r="E274" t="s">
        <v>1081</v>
      </c>
      <c r="F274" t="s">
        <v>1082</v>
      </c>
      <c r="G274" t="s">
        <v>1083</v>
      </c>
      <c r="H274" t="s">
        <v>1084</v>
      </c>
    </row>
    <row r="275" spans="1:8" x14ac:dyDescent="0.25">
      <c r="A275" t="s">
        <v>124</v>
      </c>
      <c r="B275" t="s">
        <v>119</v>
      </c>
      <c r="C275" t="s">
        <v>314</v>
      </c>
      <c r="D275" t="s">
        <v>18</v>
      </c>
      <c r="E275" t="s">
        <v>1085</v>
      </c>
      <c r="F275" t="s">
        <v>1086</v>
      </c>
      <c r="G275" t="s">
        <v>1087</v>
      </c>
      <c r="H275" t="s">
        <v>1088</v>
      </c>
    </row>
    <row r="276" spans="1:8" x14ac:dyDescent="0.25">
      <c r="A276" t="s">
        <v>1089</v>
      </c>
      <c r="B276" t="s">
        <v>1090</v>
      </c>
      <c r="C276" t="s">
        <v>397</v>
      </c>
      <c r="D276" t="s">
        <v>11</v>
      </c>
      <c r="E276" t="s">
        <v>1184</v>
      </c>
      <c r="F276" t="s">
        <v>1091</v>
      </c>
      <c r="G276" t="s">
        <v>1092</v>
      </c>
      <c r="H276" t="s">
        <v>1093</v>
      </c>
    </row>
    <row r="277" spans="1:8" x14ac:dyDescent="0.25">
      <c r="A277" t="s">
        <v>96</v>
      </c>
      <c r="B277" t="s">
        <v>1090</v>
      </c>
      <c r="C277" t="s">
        <v>397</v>
      </c>
      <c r="D277" t="s">
        <v>18</v>
      </c>
      <c r="E277" t="s">
        <v>1094</v>
      </c>
      <c r="F277" t="s">
        <v>772</v>
      </c>
      <c r="G277" t="s">
        <v>1095</v>
      </c>
      <c r="H277" t="s">
        <v>1096</v>
      </c>
    </row>
    <row r="278" spans="1:8" x14ac:dyDescent="0.25">
      <c r="A278" t="s">
        <v>96</v>
      </c>
      <c r="B278" t="s">
        <v>1090</v>
      </c>
      <c r="C278" t="s">
        <v>397</v>
      </c>
      <c r="D278" t="s">
        <v>18</v>
      </c>
      <c r="E278" t="s">
        <v>1097</v>
      </c>
      <c r="F278" t="s">
        <v>1098</v>
      </c>
      <c r="G278" t="s">
        <v>1099</v>
      </c>
      <c r="H278" t="s">
        <v>1100</v>
      </c>
    </row>
    <row r="279" spans="1:8" x14ac:dyDescent="0.25">
      <c r="A279" t="s">
        <v>96</v>
      </c>
      <c r="B279" t="s">
        <v>1090</v>
      </c>
      <c r="C279" t="s">
        <v>397</v>
      </c>
      <c r="D279" t="s">
        <v>18</v>
      </c>
      <c r="E279" t="s">
        <v>1101</v>
      </c>
      <c r="F279" t="s">
        <v>1102</v>
      </c>
      <c r="G279" t="s">
        <v>1103</v>
      </c>
      <c r="H279" t="s">
        <v>1104</v>
      </c>
    </row>
    <row r="280" spans="1:8" x14ac:dyDescent="0.25">
      <c r="A280" t="s">
        <v>456</v>
      </c>
      <c r="B280" t="s">
        <v>1090</v>
      </c>
      <c r="C280" t="s">
        <v>397</v>
      </c>
      <c r="D280" t="s">
        <v>11</v>
      </c>
      <c r="E280" t="s">
        <v>1105</v>
      </c>
      <c r="F280" t="s">
        <v>1106</v>
      </c>
      <c r="G280" t="s">
        <v>1107</v>
      </c>
      <c r="H280" t="s">
        <v>1108</v>
      </c>
    </row>
    <row r="281" spans="1:8" x14ac:dyDescent="0.25">
      <c r="A281" t="s">
        <v>1109</v>
      </c>
      <c r="B281" t="s">
        <v>1090</v>
      </c>
      <c r="C281" t="s">
        <v>397</v>
      </c>
      <c r="D281" t="s">
        <v>11</v>
      </c>
      <c r="E281" t="s">
        <v>1110</v>
      </c>
      <c r="F281" t="s">
        <v>1111</v>
      </c>
      <c r="G281" t="s">
        <v>1112</v>
      </c>
      <c r="H281" t="s">
        <v>1113</v>
      </c>
    </row>
    <row r="282" spans="1:8" x14ac:dyDescent="0.25">
      <c r="A282" t="s">
        <v>1114</v>
      </c>
      <c r="B282" t="s">
        <v>1090</v>
      </c>
      <c r="C282" t="s">
        <v>397</v>
      </c>
      <c r="D282" t="s">
        <v>11</v>
      </c>
      <c r="E282" t="s">
        <v>1115</v>
      </c>
      <c r="F282" t="s">
        <v>1116</v>
      </c>
      <c r="G282" t="s">
        <v>1117</v>
      </c>
      <c r="H282" t="s">
        <v>1118</v>
      </c>
    </row>
    <row r="283" spans="1:8" x14ac:dyDescent="0.25">
      <c r="A283" t="s">
        <v>341</v>
      </c>
      <c r="B283" t="s">
        <v>1090</v>
      </c>
      <c r="C283" t="s">
        <v>397</v>
      </c>
      <c r="D283" t="s">
        <v>11</v>
      </c>
      <c r="E283" t="s">
        <v>1119</v>
      </c>
      <c r="F283" t="s">
        <v>1120</v>
      </c>
      <c r="G283" t="s">
        <v>1121</v>
      </c>
      <c r="H283" t="s">
        <v>1122</v>
      </c>
    </row>
    <row r="284" spans="1:8" x14ac:dyDescent="0.25">
      <c r="A284" t="s">
        <v>402</v>
      </c>
      <c r="B284" t="s">
        <v>1123</v>
      </c>
      <c r="C284" t="s">
        <v>871</v>
      </c>
      <c r="D284" t="s">
        <v>11</v>
      </c>
      <c r="E284" t="s">
        <v>1124</v>
      </c>
      <c r="F284" t="s">
        <v>1125</v>
      </c>
      <c r="G284" t="s">
        <v>1126</v>
      </c>
      <c r="H284" t="s">
        <v>1127</v>
      </c>
    </row>
    <row r="285" spans="1:8" x14ac:dyDescent="0.25">
      <c r="A285" t="s">
        <v>1128</v>
      </c>
      <c r="B285" t="s">
        <v>1123</v>
      </c>
      <c r="C285" t="s">
        <v>871</v>
      </c>
      <c r="D285" t="s">
        <v>11</v>
      </c>
      <c r="E285" t="s">
        <v>1129</v>
      </c>
      <c r="F285" t="s">
        <v>1130</v>
      </c>
      <c r="G285" t="s">
        <v>1131</v>
      </c>
      <c r="H285" t="s">
        <v>1132</v>
      </c>
    </row>
    <row r="286" spans="1:8" x14ac:dyDescent="0.25">
      <c r="A286" t="s">
        <v>527</v>
      </c>
      <c r="B286" t="s">
        <v>1123</v>
      </c>
      <c r="C286" t="s">
        <v>871</v>
      </c>
      <c r="D286" t="s">
        <v>11</v>
      </c>
      <c r="E286" t="s">
        <v>1133</v>
      </c>
      <c r="F286" t="s">
        <v>1134</v>
      </c>
      <c r="G286" t="s">
        <v>1135</v>
      </c>
      <c r="H286" t="s">
        <v>1136</v>
      </c>
    </row>
    <row r="287" spans="1:8" x14ac:dyDescent="0.25">
      <c r="A287" t="s">
        <v>281</v>
      </c>
      <c r="B287" t="s">
        <v>1123</v>
      </c>
      <c r="C287" t="s">
        <v>871</v>
      </c>
      <c r="D287" t="s">
        <v>18</v>
      </c>
      <c r="E287" t="s">
        <v>1137</v>
      </c>
      <c r="F287" t="s">
        <v>1138</v>
      </c>
      <c r="G287" t="s">
        <v>1139</v>
      </c>
      <c r="H287" t="s">
        <v>1140</v>
      </c>
    </row>
    <row r="288" spans="1:8" x14ac:dyDescent="0.25">
      <c r="A288" t="s">
        <v>96</v>
      </c>
      <c r="B288" t="s">
        <v>1123</v>
      </c>
      <c r="C288" t="s">
        <v>871</v>
      </c>
      <c r="D288" t="s">
        <v>18</v>
      </c>
      <c r="E288" t="s">
        <v>1141</v>
      </c>
      <c r="F288" t="s">
        <v>1142</v>
      </c>
      <c r="G288" t="s">
        <v>1143</v>
      </c>
      <c r="H288" t="s">
        <v>1144</v>
      </c>
    </row>
    <row r="289" spans="1:8" x14ac:dyDescent="0.25">
      <c r="A289" t="s">
        <v>96</v>
      </c>
      <c r="B289" t="s">
        <v>1123</v>
      </c>
      <c r="C289" t="s">
        <v>871</v>
      </c>
      <c r="D289" t="s">
        <v>18</v>
      </c>
      <c r="E289" t="s">
        <v>1145</v>
      </c>
      <c r="F289" t="s">
        <v>1146</v>
      </c>
      <c r="G289" t="s">
        <v>1147</v>
      </c>
      <c r="H289" t="s">
        <v>1148</v>
      </c>
    </row>
    <row r="290" spans="1:8" x14ac:dyDescent="0.25">
      <c r="A290" t="s">
        <v>1149</v>
      </c>
      <c r="B290" t="s">
        <v>1123</v>
      </c>
      <c r="C290" t="s">
        <v>871</v>
      </c>
      <c r="D290" t="s">
        <v>18</v>
      </c>
      <c r="E290" t="s">
        <v>1150</v>
      </c>
      <c r="F290" t="s">
        <v>1151</v>
      </c>
      <c r="G290" t="s">
        <v>1152</v>
      </c>
      <c r="H290" t="s">
        <v>1153</v>
      </c>
    </row>
    <row r="291" spans="1:8" x14ac:dyDescent="0.25">
      <c r="A291" t="s">
        <v>1154</v>
      </c>
      <c r="B291" t="s">
        <v>1123</v>
      </c>
      <c r="C291" t="s">
        <v>871</v>
      </c>
      <c r="D291" t="s">
        <v>18</v>
      </c>
      <c r="E291" t="s">
        <v>1155</v>
      </c>
      <c r="F291" t="s">
        <v>1156</v>
      </c>
      <c r="G291" t="s">
        <v>1157</v>
      </c>
      <c r="H291" t="s">
        <v>1158</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0B6D1-0122-4CC2-9E33-C94A2B9B6E5E}">
  <sheetPr codeName="Hoja12"/>
  <dimension ref="A1:H284"/>
  <sheetViews>
    <sheetView tabSelected="1" topLeftCell="B95" zoomScale="95" zoomScaleNormal="95" workbookViewId="0">
      <selection activeCell="B104" sqref="B104"/>
    </sheetView>
  </sheetViews>
  <sheetFormatPr baseColWidth="10" defaultColWidth="11.42578125" defaultRowHeight="15" x14ac:dyDescent="0.25"/>
  <cols>
    <col min="1" max="1" width="26.7109375" style="37" customWidth="1"/>
    <col min="2" max="2" width="17.28515625" style="37" customWidth="1"/>
    <col min="3" max="3" width="30.7109375" style="37" customWidth="1"/>
    <col min="4" max="4" width="15" style="37" customWidth="1"/>
    <col min="5" max="5" width="45" style="38" customWidth="1"/>
    <col min="6" max="6" width="34.42578125" style="38" customWidth="1"/>
    <col min="7" max="7" width="63" style="38" customWidth="1"/>
    <col min="8" max="8" width="48.42578125" style="38" customWidth="1"/>
  </cols>
  <sheetData>
    <row r="1" spans="1:8" ht="15.75" customHeight="1" x14ac:dyDescent="0.25">
      <c r="A1" s="66" t="e" vm="1">
        <v>#VALUE!</v>
      </c>
      <c r="B1" s="69" t="s">
        <v>1214</v>
      </c>
      <c r="C1" s="70"/>
      <c r="D1" s="70"/>
      <c r="E1" s="70"/>
      <c r="F1" s="70"/>
      <c r="G1" s="71"/>
      <c r="H1" s="18" t="s">
        <v>1215</v>
      </c>
    </row>
    <row r="2" spans="1:8" ht="15.75" customHeight="1" x14ac:dyDescent="0.25">
      <c r="A2" s="67"/>
      <c r="B2" s="72"/>
      <c r="C2" s="73"/>
      <c r="D2" s="73"/>
      <c r="E2" s="73"/>
      <c r="F2" s="73"/>
      <c r="G2" s="74"/>
      <c r="H2" s="19" t="s">
        <v>1282</v>
      </c>
    </row>
    <row r="3" spans="1:8" ht="15.75" customHeight="1" x14ac:dyDescent="0.25">
      <c r="A3" s="68"/>
      <c r="B3" s="75"/>
      <c r="C3" s="76"/>
      <c r="D3" s="76"/>
      <c r="E3" s="76"/>
      <c r="F3" s="76"/>
      <c r="G3" s="77"/>
      <c r="H3" s="18" t="s">
        <v>1217</v>
      </c>
    </row>
    <row r="5" spans="1:8" ht="15" customHeight="1" x14ac:dyDescent="0.25">
      <c r="A5" s="45" t="s">
        <v>0</v>
      </c>
      <c r="B5" s="45" t="s">
        <v>1162</v>
      </c>
      <c r="C5" s="20" t="s">
        <v>1</v>
      </c>
      <c r="D5" s="20" t="s">
        <v>3</v>
      </c>
      <c r="E5" s="20" t="s">
        <v>4</v>
      </c>
      <c r="F5" s="20" t="s">
        <v>5</v>
      </c>
      <c r="G5" s="20" t="s">
        <v>6</v>
      </c>
      <c r="H5" s="46" t="s">
        <v>7</v>
      </c>
    </row>
    <row r="6" spans="1:8" ht="99.75" x14ac:dyDescent="0.25">
      <c r="A6" s="51" t="s">
        <v>579</v>
      </c>
      <c r="B6" s="51">
        <f>VLOOKUP(Tabla1[[#This Row],[Parte Interesada]],'Caracterización P. interesadas'!A:F,6,FALSE)</f>
        <v>3</v>
      </c>
      <c r="C6" s="2" t="s">
        <v>580</v>
      </c>
      <c r="D6" s="2" t="s">
        <v>11</v>
      </c>
      <c r="E6" s="25" t="s">
        <v>581</v>
      </c>
      <c r="F6" s="25" t="s">
        <v>582</v>
      </c>
      <c r="G6" s="25" t="s">
        <v>583</v>
      </c>
      <c r="H6" s="55" t="s">
        <v>584</v>
      </c>
    </row>
    <row r="7" spans="1:8" ht="85.5" x14ac:dyDescent="0.25">
      <c r="A7" s="51" t="s">
        <v>912</v>
      </c>
      <c r="B7" s="51">
        <f>VLOOKUP(Tabla1[[#This Row],[Parte Interesada]],'Caracterización P. interesadas'!A:F,6,FALSE)</f>
        <v>4</v>
      </c>
      <c r="C7" s="2" t="s">
        <v>124</v>
      </c>
      <c r="D7" s="2" t="s">
        <v>11</v>
      </c>
      <c r="E7" s="2" t="s">
        <v>913</v>
      </c>
      <c r="F7" s="2" t="s">
        <v>914</v>
      </c>
      <c r="G7" s="21" t="s">
        <v>915</v>
      </c>
      <c r="H7" s="48" t="s">
        <v>916</v>
      </c>
    </row>
    <row r="8" spans="1:8" ht="156.75" x14ac:dyDescent="0.25">
      <c r="A8" s="51" t="s">
        <v>336</v>
      </c>
      <c r="B8" s="51">
        <f>VLOOKUP(Tabla1[[#This Row],[Parte Interesada]],'Caracterización P. interesadas'!A:F,6,FALSE)</f>
        <v>2.5</v>
      </c>
      <c r="C8" s="2" t="s">
        <v>313</v>
      </c>
      <c r="D8" s="2" t="s">
        <v>11</v>
      </c>
      <c r="E8" s="2" t="s">
        <v>337</v>
      </c>
      <c r="F8" s="2" t="s">
        <v>338</v>
      </c>
      <c r="G8" s="2" t="s">
        <v>339</v>
      </c>
      <c r="H8" s="48" t="s">
        <v>1298</v>
      </c>
    </row>
    <row r="9" spans="1:8" ht="42.75" x14ac:dyDescent="0.25">
      <c r="A9" s="47" t="s">
        <v>870</v>
      </c>
      <c r="B9" s="47">
        <f>VLOOKUP(Tabla1[[#This Row],[Parte Interesada]],'Caracterización P. interesadas'!A:F,6,FALSE)</f>
        <v>4</v>
      </c>
      <c r="C9" s="3" t="s">
        <v>260</v>
      </c>
      <c r="D9" s="3" t="s">
        <v>11</v>
      </c>
      <c r="E9" s="23" t="s">
        <v>872</v>
      </c>
      <c r="F9" s="23" t="s">
        <v>873</v>
      </c>
      <c r="G9" s="23" t="s">
        <v>874</v>
      </c>
      <c r="H9" s="53" t="s">
        <v>875</v>
      </c>
    </row>
    <row r="10" spans="1:8" ht="85.5" x14ac:dyDescent="0.25">
      <c r="A10" s="51" t="s">
        <v>1089</v>
      </c>
      <c r="B10" s="51">
        <f>VLOOKUP(Tabla1[[#This Row],[Parte Interesada]],'Caracterización P. interesadas'!A:F,6,FALSE)</f>
        <v>4.0999999999999996</v>
      </c>
      <c r="C10" s="2" t="s">
        <v>1090</v>
      </c>
      <c r="D10" s="2" t="s">
        <v>11</v>
      </c>
      <c r="E10" s="2" t="s">
        <v>1231</v>
      </c>
      <c r="F10" s="2" t="s">
        <v>1091</v>
      </c>
      <c r="G10" s="2" t="s">
        <v>1092</v>
      </c>
      <c r="H10" s="48" t="s">
        <v>1299</v>
      </c>
    </row>
    <row r="11" spans="1:8" ht="42.75" x14ac:dyDescent="0.25">
      <c r="A11" s="47" t="s">
        <v>165</v>
      </c>
      <c r="B11" s="47">
        <f>VLOOKUP(Tabla1[[#This Row],[Parte Interesada]],'Caracterización P. interesadas'!A:F,6,FALSE)</f>
        <v>3.5</v>
      </c>
      <c r="C11" s="2" t="s">
        <v>69</v>
      </c>
      <c r="D11" s="2" t="s">
        <v>11</v>
      </c>
      <c r="E11" s="2" t="s">
        <v>1164</v>
      </c>
      <c r="F11" s="27" t="s">
        <v>1165</v>
      </c>
      <c r="G11" s="27" t="s">
        <v>166</v>
      </c>
      <c r="H11" s="52" t="s">
        <v>167</v>
      </c>
    </row>
    <row r="12" spans="1:8" ht="57" x14ac:dyDescent="0.25">
      <c r="A12" s="51" t="s">
        <v>441</v>
      </c>
      <c r="B12" s="51">
        <f>VLOOKUP(Tabla1[[#This Row],[Parte Interesada]],'Caracterización P. interesadas'!A:F,6,FALSE)</f>
        <v>2</v>
      </c>
      <c r="C12" s="2" t="s">
        <v>396</v>
      </c>
      <c r="D12" s="2" t="s">
        <v>11</v>
      </c>
      <c r="E12" s="3" t="s">
        <v>442</v>
      </c>
      <c r="F12" s="2" t="s">
        <v>443</v>
      </c>
      <c r="G12" s="2" t="s">
        <v>444</v>
      </c>
      <c r="H12" s="52" t="s">
        <v>445</v>
      </c>
    </row>
    <row r="13" spans="1:8" ht="156.75" x14ac:dyDescent="0.25">
      <c r="A13" s="58" t="s">
        <v>527</v>
      </c>
      <c r="B13" s="58">
        <f>VLOOKUP(Tabla1[[#This Row],[Parte Interesada]],'Caracterización P. interesadas'!A:F,6,FALSE)</f>
        <v>3.5</v>
      </c>
      <c r="C13" s="2" t="s">
        <v>286</v>
      </c>
      <c r="D13" s="2" t="s">
        <v>11</v>
      </c>
      <c r="E13" s="3" t="s">
        <v>529</v>
      </c>
      <c r="F13" s="1" t="s">
        <v>530</v>
      </c>
      <c r="G13" s="1" t="s">
        <v>531</v>
      </c>
      <c r="H13" s="59" t="s">
        <v>532</v>
      </c>
    </row>
    <row r="14" spans="1:8" ht="285" x14ac:dyDescent="0.25">
      <c r="A14" s="51" t="s">
        <v>527</v>
      </c>
      <c r="B14" s="51">
        <f>VLOOKUP(Tabla1[[#This Row],[Parte Interesada]],'Caracterización P. interesadas'!A:F,6,FALSE)</f>
        <v>3.5</v>
      </c>
      <c r="C14" s="2" t="s">
        <v>260</v>
      </c>
      <c r="D14" s="2" t="s">
        <v>11</v>
      </c>
      <c r="E14" s="25" t="s">
        <v>876</v>
      </c>
      <c r="F14" s="25" t="s">
        <v>647</v>
      </c>
      <c r="G14" s="25" t="s">
        <v>878</v>
      </c>
      <c r="H14" s="60" t="s">
        <v>1247</v>
      </c>
    </row>
    <row r="15" spans="1:8" ht="142.5" x14ac:dyDescent="0.25">
      <c r="A15" s="51" t="s">
        <v>527</v>
      </c>
      <c r="B15" s="51">
        <f>VLOOKUP(Tabla1[[#This Row],[Parte Interesada]],'Caracterización P. interesadas'!A:F,6,FALSE)</f>
        <v>3.5</v>
      </c>
      <c r="C15" s="2" t="s">
        <v>265</v>
      </c>
      <c r="D15" s="2" t="s">
        <v>11</v>
      </c>
      <c r="E15" s="25" t="s">
        <v>876</v>
      </c>
      <c r="F15" s="25" t="s">
        <v>1246</v>
      </c>
      <c r="G15" s="25" t="s">
        <v>878</v>
      </c>
      <c r="H15" s="55" t="s">
        <v>1293</v>
      </c>
    </row>
    <row r="16" spans="1:8" ht="114" x14ac:dyDescent="0.25">
      <c r="A16" s="47" t="s">
        <v>527</v>
      </c>
      <c r="B16" s="47">
        <f>VLOOKUP(Tabla1[[#This Row],[Parte Interesada]],'Caracterización P. interesadas'!A:F,6,FALSE)</f>
        <v>3.5</v>
      </c>
      <c r="C16" s="3" t="s">
        <v>1123</v>
      </c>
      <c r="D16" s="3" t="s">
        <v>11</v>
      </c>
      <c r="E16" s="3" t="s">
        <v>1133</v>
      </c>
      <c r="F16" s="3" t="s">
        <v>1134</v>
      </c>
      <c r="G16" s="3" t="s">
        <v>1135</v>
      </c>
      <c r="H16" s="50" t="s">
        <v>1136</v>
      </c>
    </row>
    <row r="17" spans="1:8" ht="327.75" x14ac:dyDescent="0.25">
      <c r="A17" s="51" t="s">
        <v>527</v>
      </c>
      <c r="B17" s="51">
        <f>VLOOKUP(Tabla1[[#This Row],[Parte Interesada]],'Caracterización P. interesadas'!A:F,6,FALSE)</f>
        <v>3.5</v>
      </c>
      <c r="C17" s="2" t="s">
        <v>281</v>
      </c>
      <c r="D17" s="2" t="s">
        <v>11</v>
      </c>
      <c r="E17" s="2" t="s">
        <v>646</v>
      </c>
      <c r="F17" s="2" t="s">
        <v>647</v>
      </c>
      <c r="G17" s="2" t="s">
        <v>648</v>
      </c>
      <c r="H17" s="36" t="s">
        <v>649</v>
      </c>
    </row>
    <row r="18" spans="1:8" ht="199.5" x14ac:dyDescent="0.25">
      <c r="A18" s="51" t="s">
        <v>502</v>
      </c>
      <c r="B18" s="51">
        <f>VLOOKUP(Tabla1[[#This Row],[Parte Interesada]],'Caracterización P. interesadas'!A:F,6,FALSE)</f>
        <v>3</v>
      </c>
      <c r="C18" s="2" t="s">
        <v>497</v>
      </c>
      <c r="D18" s="2" t="s">
        <v>11</v>
      </c>
      <c r="E18" s="25" t="s">
        <v>503</v>
      </c>
      <c r="F18" s="25" t="s">
        <v>504</v>
      </c>
      <c r="G18" s="25" t="s">
        <v>505</v>
      </c>
      <c r="H18" s="55" t="s">
        <v>506</v>
      </c>
    </row>
    <row r="19" spans="1:8" ht="57" x14ac:dyDescent="0.25">
      <c r="A19" s="51" t="s">
        <v>331</v>
      </c>
      <c r="B19" s="51">
        <f>VLOOKUP(Tabla1[[#This Row],[Parte Interesada]],'Caracterización P. interesadas'!A:F,6,FALSE)</f>
        <v>3.3</v>
      </c>
      <c r="C19" s="2" t="s">
        <v>313</v>
      </c>
      <c r="D19" s="2" t="s">
        <v>11</v>
      </c>
      <c r="E19" s="2" t="s">
        <v>332</v>
      </c>
      <c r="F19" s="2" t="s">
        <v>333</v>
      </c>
      <c r="G19" s="2" t="s">
        <v>334</v>
      </c>
      <c r="H19" s="52" t="s">
        <v>1300</v>
      </c>
    </row>
    <row r="20" spans="1:8" ht="71.25" x14ac:dyDescent="0.25">
      <c r="A20" s="51" t="s">
        <v>168</v>
      </c>
      <c r="B20" s="51">
        <f>VLOOKUP(Tabla1[[#This Row],[Parte Interesada]],'Caracterización P. interesadas'!A:F,6,FALSE)</f>
        <v>2</v>
      </c>
      <c r="C20" s="2" t="s">
        <v>69</v>
      </c>
      <c r="D20" s="2" t="s">
        <v>11</v>
      </c>
      <c r="E20" s="2" t="s">
        <v>169</v>
      </c>
      <c r="F20" s="21" t="s">
        <v>170</v>
      </c>
      <c r="G20" s="21" t="s">
        <v>171</v>
      </c>
      <c r="H20" s="52" t="s">
        <v>1166</v>
      </c>
    </row>
    <row r="21" spans="1:8" ht="99.75" x14ac:dyDescent="0.25">
      <c r="A21" s="51" t="s">
        <v>1017</v>
      </c>
      <c r="B21" s="51">
        <f>VLOOKUP(Tabla1[[#This Row],[Parte Interesada]],'Caracterización P. interesadas'!A:F,6,FALSE)</f>
        <v>1.8</v>
      </c>
      <c r="C21" s="2" t="s">
        <v>998</v>
      </c>
      <c r="D21" s="2" t="s">
        <v>11</v>
      </c>
      <c r="E21" s="3" t="s">
        <v>1018</v>
      </c>
      <c r="F21" s="2" t="s">
        <v>1019</v>
      </c>
      <c r="G21" s="2" t="s">
        <v>1020</v>
      </c>
      <c r="H21" s="52" t="s">
        <v>1301</v>
      </c>
    </row>
    <row r="22" spans="1:8" ht="28.5" x14ac:dyDescent="0.25">
      <c r="A22" s="51" t="s">
        <v>23</v>
      </c>
      <c r="B22" s="51">
        <f>VLOOKUP(Tabla1[[#This Row],[Parte Interesada]],'Caracterización P. interesadas'!A:F,6,FALSE)</f>
        <v>1.5</v>
      </c>
      <c r="C22" s="2" t="s">
        <v>17</v>
      </c>
      <c r="D22" s="2" t="s">
        <v>11</v>
      </c>
      <c r="E22" s="3" t="s">
        <v>24</v>
      </c>
      <c r="F22" s="3" t="s">
        <v>25</v>
      </c>
      <c r="G22" s="3" t="s">
        <v>26</v>
      </c>
      <c r="H22" s="54" t="s">
        <v>26</v>
      </c>
    </row>
    <row r="23" spans="1:8" ht="142.5" x14ac:dyDescent="0.25">
      <c r="A23" s="47" t="s">
        <v>246</v>
      </c>
      <c r="B23" s="47">
        <f>VLOOKUP(Tabla1[[#This Row],[Parte Interesada]],'Caracterización P. interesadas'!A:F,6,FALSE)</f>
        <v>4</v>
      </c>
      <c r="C23" s="3" t="s">
        <v>211</v>
      </c>
      <c r="D23" s="2" t="s">
        <v>11</v>
      </c>
      <c r="E23" s="23" t="s">
        <v>247</v>
      </c>
      <c r="F23" s="25" t="s">
        <v>232</v>
      </c>
      <c r="G23" s="25" t="s">
        <v>220</v>
      </c>
      <c r="H23" s="55" t="s">
        <v>229</v>
      </c>
    </row>
    <row r="24" spans="1:8" ht="128.25" x14ac:dyDescent="0.25">
      <c r="A24" s="47" t="s">
        <v>218</v>
      </c>
      <c r="B24" s="47">
        <f>VLOOKUP(Tabla1[[#This Row],[Parte Interesada]],'Caracterización P. interesadas'!A:F,6,FALSE)</f>
        <v>3</v>
      </c>
      <c r="C24" s="3" t="s">
        <v>211</v>
      </c>
      <c r="D24" s="2" t="s">
        <v>11</v>
      </c>
      <c r="E24" s="23" t="s">
        <v>219</v>
      </c>
      <c r="F24" s="25" t="s">
        <v>215</v>
      </c>
      <c r="G24" s="25" t="s">
        <v>220</v>
      </c>
      <c r="H24" s="55" t="s">
        <v>217</v>
      </c>
    </row>
    <row r="25" spans="1:8" ht="128.25" x14ac:dyDescent="0.25">
      <c r="A25" s="47" t="s">
        <v>230</v>
      </c>
      <c r="B25" s="47">
        <f>VLOOKUP(Tabla1[[#This Row],[Parte Interesada]],'Caracterización P. interesadas'!A:F,6,FALSE)</f>
        <v>2.8</v>
      </c>
      <c r="C25" s="3" t="s">
        <v>211</v>
      </c>
      <c r="D25" s="2" t="s">
        <v>11</v>
      </c>
      <c r="E25" s="23" t="s">
        <v>231</v>
      </c>
      <c r="F25" s="25" t="s">
        <v>232</v>
      </c>
      <c r="G25" s="25" t="s">
        <v>233</v>
      </c>
      <c r="H25" s="55" t="s">
        <v>229</v>
      </c>
    </row>
    <row r="26" spans="1:8" ht="114" x14ac:dyDescent="0.25">
      <c r="A26" s="47" t="s">
        <v>226</v>
      </c>
      <c r="B26" s="47">
        <f>VLOOKUP(Tabla1[[#This Row],[Parte Interesada]],'Caracterización P. interesadas'!A:F,6,FALSE)</f>
        <v>3.5</v>
      </c>
      <c r="C26" s="3" t="s">
        <v>211</v>
      </c>
      <c r="D26" s="2" t="s">
        <v>11</v>
      </c>
      <c r="E26" s="23" t="s">
        <v>227</v>
      </c>
      <c r="F26" s="25" t="s">
        <v>228</v>
      </c>
      <c r="G26" s="25" t="s">
        <v>220</v>
      </c>
      <c r="H26" s="55" t="s">
        <v>229</v>
      </c>
    </row>
    <row r="27" spans="1:8" ht="128.25" x14ac:dyDescent="0.25">
      <c r="A27" s="47" t="s">
        <v>212</v>
      </c>
      <c r="B27" s="47">
        <f>VLOOKUP(Tabla1[[#This Row],[Parte Interesada]],'Caracterización P. interesadas'!A:F,6,FALSE)</f>
        <v>3</v>
      </c>
      <c r="C27" s="3" t="s">
        <v>211</v>
      </c>
      <c r="D27" s="2" t="s">
        <v>11</v>
      </c>
      <c r="E27" s="23" t="s">
        <v>214</v>
      </c>
      <c r="F27" s="25" t="s">
        <v>215</v>
      </c>
      <c r="G27" s="25" t="s">
        <v>216</v>
      </c>
      <c r="H27" s="55" t="s">
        <v>217</v>
      </c>
    </row>
    <row r="28" spans="1:8" ht="156.75" x14ac:dyDescent="0.25">
      <c r="A28" s="47" t="s">
        <v>221</v>
      </c>
      <c r="B28" s="47">
        <f>VLOOKUP(Tabla1[[#This Row],[Parte Interesada]],'Caracterización P. interesadas'!A:F,6,FALSE)</f>
        <v>4</v>
      </c>
      <c r="C28" s="3" t="s">
        <v>211</v>
      </c>
      <c r="D28" s="2" t="s">
        <v>11</v>
      </c>
      <c r="E28" s="23" t="s">
        <v>222</v>
      </c>
      <c r="F28" s="25" t="s">
        <v>215</v>
      </c>
      <c r="G28" s="25" t="s">
        <v>223</v>
      </c>
      <c r="H28" s="55" t="s">
        <v>217</v>
      </c>
    </row>
    <row r="29" spans="1:8" ht="99.75" x14ac:dyDescent="0.25">
      <c r="A29" s="47" t="s">
        <v>239</v>
      </c>
      <c r="B29" s="47">
        <f>VLOOKUP(Tabla1[[#This Row],[Parte Interesada]],'Caracterización P. interesadas'!A:F,6,FALSE)</f>
        <v>3</v>
      </c>
      <c r="C29" s="3" t="s">
        <v>211</v>
      </c>
      <c r="D29" s="2" t="s">
        <v>11</v>
      </c>
      <c r="E29" s="23" t="s">
        <v>240</v>
      </c>
      <c r="F29" s="25" t="s">
        <v>232</v>
      </c>
      <c r="G29" s="25" t="s">
        <v>241</v>
      </c>
      <c r="H29" s="55" t="s">
        <v>242</v>
      </c>
    </row>
    <row r="30" spans="1:8" ht="142.5" x14ac:dyDescent="0.25">
      <c r="A30" s="47" t="s">
        <v>236</v>
      </c>
      <c r="B30" s="47">
        <f>VLOOKUP(Tabla1[[#This Row],[Parte Interesada]],'Caracterización P. interesadas'!A:F,6,FALSE)</f>
        <v>3.5</v>
      </c>
      <c r="C30" s="3" t="s">
        <v>211</v>
      </c>
      <c r="D30" s="2" t="s">
        <v>11</v>
      </c>
      <c r="E30" s="23" t="s">
        <v>237</v>
      </c>
      <c r="F30" s="25" t="s">
        <v>232</v>
      </c>
      <c r="G30" s="25" t="s">
        <v>220</v>
      </c>
      <c r="H30" s="55" t="s">
        <v>238</v>
      </c>
    </row>
    <row r="31" spans="1:8" ht="128.25" x14ac:dyDescent="0.25">
      <c r="A31" s="47" t="s">
        <v>234</v>
      </c>
      <c r="B31" s="47">
        <f>VLOOKUP(Tabla1[[#This Row],[Parte Interesada]],'Caracterización P. interesadas'!A:F,6,FALSE)</f>
        <v>3.5</v>
      </c>
      <c r="C31" s="3" t="s">
        <v>211</v>
      </c>
      <c r="D31" s="2" t="s">
        <v>11</v>
      </c>
      <c r="E31" s="23" t="s">
        <v>235</v>
      </c>
      <c r="F31" s="25" t="s">
        <v>232</v>
      </c>
      <c r="G31" s="25" t="s">
        <v>233</v>
      </c>
      <c r="H31" s="55" t="s">
        <v>229</v>
      </c>
    </row>
    <row r="32" spans="1:8" ht="199.5" x14ac:dyDescent="0.25">
      <c r="A32" s="47" t="s">
        <v>224</v>
      </c>
      <c r="B32" s="47">
        <f>VLOOKUP(Tabla1[[#This Row],[Parte Interesada]],'Caracterización P. interesadas'!A:F,6,FALSE)</f>
        <v>4.3</v>
      </c>
      <c r="C32" s="3" t="s">
        <v>211</v>
      </c>
      <c r="D32" s="2" t="s">
        <v>11</v>
      </c>
      <c r="E32" s="23" t="s">
        <v>225</v>
      </c>
      <c r="F32" s="25" t="s">
        <v>215</v>
      </c>
      <c r="G32" s="25" t="s">
        <v>220</v>
      </c>
      <c r="H32" s="55" t="s">
        <v>217</v>
      </c>
    </row>
    <row r="33" spans="1:8" ht="128.25" x14ac:dyDescent="0.25">
      <c r="A33" s="47" t="s">
        <v>243</v>
      </c>
      <c r="B33" s="47">
        <f>VLOOKUP(Tabla1[[#This Row],[Parte Interesada]],'Caracterización P. interesadas'!A:F,6,FALSE)</f>
        <v>3</v>
      </c>
      <c r="C33" s="3" t="s">
        <v>211</v>
      </c>
      <c r="D33" s="2" t="s">
        <v>11</v>
      </c>
      <c r="E33" s="23" t="s">
        <v>244</v>
      </c>
      <c r="F33" s="25" t="s">
        <v>232</v>
      </c>
      <c r="G33" s="25" t="s">
        <v>245</v>
      </c>
      <c r="H33" s="55" t="s">
        <v>229</v>
      </c>
    </row>
    <row r="34" spans="1:8" ht="81.75" customHeight="1" x14ac:dyDescent="0.25">
      <c r="A34" s="47" t="s">
        <v>402</v>
      </c>
      <c r="B34" s="47">
        <f>VLOOKUP(Tabla1[[#This Row],[Parte Interesada]],'Caracterización P. interesadas'!A:F,6,FALSE)</f>
        <v>4</v>
      </c>
      <c r="C34" s="2" t="s">
        <v>396</v>
      </c>
      <c r="D34" s="2" t="s">
        <v>11</v>
      </c>
      <c r="E34" s="3" t="s">
        <v>403</v>
      </c>
      <c r="F34" s="2" t="s">
        <v>404</v>
      </c>
      <c r="G34" s="2" t="s">
        <v>405</v>
      </c>
      <c r="H34" s="48" t="s">
        <v>406</v>
      </c>
    </row>
    <row r="35" spans="1:8" ht="71.25" x14ac:dyDescent="0.25">
      <c r="A35" s="51" t="s">
        <v>402</v>
      </c>
      <c r="B35" s="51">
        <f>VLOOKUP(Tabla1[[#This Row],[Parte Interesada]],'Caracterización P. interesadas'!A:F,6,FALSE)</f>
        <v>4</v>
      </c>
      <c r="C35" s="2" t="s">
        <v>580</v>
      </c>
      <c r="D35" s="2" t="s">
        <v>11</v>
      </c>
      <c r="E35" s="25" t="s">
        <v>622</v>
      </c>
      <c r="F35" s="23" t="s">
        <v>623</v>
      </c>
      <c r="G35" s="25" t="s">
        <v>624</v>
      </c>
      <c r="H35" s="55" t="s">
        <v>625</v>
      </c>
    </row>
    <row r="36" spans="1:8" ht="42.75" x14ac:dyDescent="0.25">
      <c r="A36" s="58" t="s">
        <v>402</v>
      </c>
      <c r="B36" s="58">
        <f>VLOOKUP(Tabla1[[#This Row],[Parte Interesada]],'Caracterización P. interesadas'!A:F,6,FALSE)</f>
        <v>4</v>
      </c>
      <c r="C36" s="2" t="s">
        <v>998</v>
      </c>
      <c r="D36" s="2" t="s">
        <v>11</v>
      </c>
      <c r="E36" s="2" t="s">
        <v>1040</v>
      </c>
      <c r="F36" s="1" t="s">
        <v>1041</v>
      </c>
      <c r="G36" s="1" t="s">
        <v>1042</v>
      </c>
      <c r="H36" s="52" t="s">
        <v>1043</v>
      </c>
    </row>
    <row r="37" spans="1:8" ht="57" x14ac:dyDescent="0.25">
      <c r="A37" s="51" t="s">
        <v>402</v>
      </c>
      <c r="B37" s="51">
        <f>VLOOKUP(Tabla1[[#This Row],[Parte Interesada]],'Caracterización P. interesadas'!A:F,6,FALSE)</f>
        <v>4</v>
      </c>
      <c r="C37" s="2" t="s">
        <v>286</v>
      </c>
      <c r="D37" s="2" t="s">
        <v>11</v>
      </c>
      <c r="E37" s="2" t="s">
        <v>538</v>
      </c>
      <c r="F37" s="1" t="s">
        <v>539</v>
      </c>
      <c r="G37" s="1" t="s">
        <v>540</v>
      </c>
      <c r="H37" s="59" t="s">
        <v>1236</v>
      </c>
    </row>
    <row r="38" spans="1:8" ht="99.75" x14ac:dyDescent="0.25">
      <c r="A38" s="47" t="s">
        <v>402</v>
      </c>
      <c r="B38" s="47">
        <f>VLOOKUP(Tabla1[[#This Row],[Parte Interesada]],'Caracterización P. interesadas'!A:F,6,FALSE)</f>
        <v>4</v>
      </c>
      <c r="C38" s="3" t="s">
        <v>1123</v>
      </c>
      <c r="D38" s="3" t="s">
        <v>11</v>
      </c>
      <c r="E38" s="3" t="s">
        <v>1124</v>
      </c>
      <c r="F38" s="3" t="s">
        <v>1125</v>
      </c>
      <c r="G38" s="3" t="s">
        <v>1126</v>
      </c>
      <c r="H38" s="50" t="s">
        <v>1127</v>
      </c>
    </row>
    <row r="39" spans="1:8" ht="57" x14ac:dyDescent="0.25">
      <c r="A39" s="51" t="s">
        <v>402</v>
      </c>
      <c r="B39" s="51">
        <f>VLOOKUP(Tabla1[[#This Row],[Parte Interesada]],'Caracterización P. interesadas'!A:F,6,FALSE)</f>
        <v>4</v>
      </c>
      <c r="C39" s="2" t="s">
        <v>281</v>
      </c>
      <c r="D39" s="2" t="s">
        <v>11</v>
      </c>
      <c r="E39" s="2" t="s">
        <v>650</v>
      </c>
      <c r="F39" s="2" t="s">
        <v>651</v>
      </c>
      <c r="G39" s="2" t="s">
        <v>652</v>
      </c>
      <c r="H39" s="48" t="s">
        <v>653</v>
      </c>
    </row>
    <row r="40" spans="1:8" ht="85.5" x14ac:dyDescent="0.25">
      <c r="A40" s="47" t="s">
        <v>248</v>
      </c>
      <c r="B40" s="47">
        <f>VLOOKUP(Tabla1[[#This Row],[Parte Interesada]],'Caracterización P. interesadas'!A:F,6,FALSE)</f>
        <v>2.5</v>
      </c>
      <c r="C40" s="3" t="s">
        <v>211</v>
      </c>
      <c r="D40" s="2" t="s">
        <v>11</v>
      </c>
      <c r="E40" s="23" t="s">
        <v>249</v>
      </c>
      <c r="F40" s="25" t="s">
        <v>232</v>
      </c>
      <c r="G40" s="25" t="s">
        <v>250</v>
      </c>
      <c r="H40" s="55" t="s">
        <v>251</v>
      </c>
    </row>
    <row r="41" spans="1:8" ht="99.75" x14ac:dyDescent="0.25">
      <c r="A41" s="47" t="s">
        <v>420</v>
      </c>
      <c r="B41" s="47">
        <f>VLOOKUP(Tabla1[[#This Row],[Parte Interesada]],'Caracterización P. interesadas'!A:F,6,FALSE)</f>
        <v>1.5</v>
      </c>
      <c r="C41" s="2" t="s">
        <v>396</v>
      </c>
      <c r="D41" s="2" t="s">
        <v>11</v>
      </c>
      <c r="E41" s="3" t="s">
        <v>421</v>
      </c>
      <c r="F41" s="2" t="s">
        <v>422</v>
      </c>
      <c r="G41" s="3" t="s">
        <v>423</v>
      </c>
      <c r="H41" s="52" t="s">
        <v>424</v>
      </c>
    </row>
    <row r="42" spans="1:8" ht="156.75" x14ac:dyDescent="0.25">
      <c r="A42" s="51" t="s">
        <v>927</v>
      </c>
      <c r="B42" s="51">
        <f>VLOOKUP(Tabla1[[#This Row],[Parte Interesada]],'Caracterización P. interesadas'!A:F,6,FALSE)</f>
        <v>2</v>
      </c>
      <c r="C42" s="2" t="s">
        <v>124</v>
      </c>
      <c r="D42" s="2" t="s">
        <v>11</v>
      </c>
      <c r="E42" s="2" t="s">
        <v>928</v>
      </c>
      <c r="F42" s="3" t="s">
        <v>929</v>
      </c>
      <c r="G42" s="21" t="s">
        <v>930</v>
      </c>
      <c r="H42" s="48" t="s">
        <v>931</v>
      </c>
    </row>
    <row r="43" spans="1:8" ht="171" x14ac:dyDescent="0.25">
      <c r="A43" s="51" t="s">
        <v>922</v>
      </c>
      <c r="B43" s="51">
        <f>VLOOKUP(Tabla1[[#This Row],[Parte Interesada]],'Caracterización P. interesadas'!A:F,6,FALSE)</f>
        <v>3.8</v>
      </c>
      <c r="C43" s="2" t="s">
        <v>124</v>
      </c>
      <c r="D43" s="2" t="s">
        <v>11</v>
      </c>
      <c r="E43" s="2" t="s">
        <v>923</v>
      </c>
      <c r="F43" s="3" t="s">
        <v>924</v>
      </c>
      <c r="G43" s="21" t="s">
        <v>925</v>
      </c>
      <c r="H43" s="48" t="s">
        <v>926</v>
      </c>
    </row>
    <row r="44" spans="1:8" ht="71.25" x14ac:dyDescent="0.25">
      <c r="A44" s="51" t="s">
        <v>922</v>
      </c>
      <c r="B44" s="51">
        <f>VLOOKUP(Tabla1[[#This Row],[Parte Interesada]],'Caracterización P. interesadas'!A:F,6,FALSE)</f>
        <v>3.8</v>
      </c>
      <c r="C44" s="2" t="s">
        <v>998</v>
      </c>
      <c r="D44" s="2" t="s">
        <v>11</v>
      </c>
      <c r="E44" s="3" t="s">
        <v>1007</v>
      </c>
      <c r="F44" s="2" t="s">
        <v>1008</v>
      </c>
      <c r="G44" s="2" t="s">
        <v>1009</v>
      </c>
      <c r="H44" s="52" t="s">
        <v>1010</v>
      </c>
    </row>
    <row r="45" spans="1:8" ht="57" x14ac:dyDescent="0.25">
      <c r="A45" s="51" t="s">
        <v>922</v>
      </c>
      <c r="B45" s="51">
        <f>VLOOKUP(Tabla1[[#This Row],[Parte Interesada]],'Caracterización P. interesadas'!A:F,6,FALSE)</f>
        <v>3.8</v>
      </c>
      <c r="C45" s="2" t="s">
        <v>998</v>
      </c>
      <c r="D45" s="2" t="s">
        <v>11</v>
      </c>
      <c r="E45" s="3" t="s">
        <v>1011</v>
      </c>
      <c r="F45" s="2" t="s">
        <v>1012</v>
      </c>
      <c r="G45" s="2" t="s">
        <v>1009</v>
      </c>
      <c r="H45" s="52" t="s">
        <v>1013</v>
      </c>
    </row>
    <row r="46" spans="1:8" ht="128.25" x14ac:dyDescent="0.25">
      <c r="A46" s="51" t="s">
        <v>456</v>
      </c>
      <c r="B46" s="51">
        <f>VLOOKUP(Tabla1[[#This Row],[Parte Interesada]],'Caracterización P. interesadas'!A:F,6,FALSE)</f>
        <v>4.3</v>
      </c>
      <c r="C46" s="2" t="s">
        <v>124</v>
      </c>
      <c r="D46" s="2" t="s">
        <v>11</v>
      </c>
      <c r="E46" s="2" t="s">
        <v>905</v>
      </c>
      <c r="F46" s="3" t="s">
        <v>906</v>
      </c>
      <c r="G46" s="21" t="s">
        <v>907</v>
      </c>
      <c r="H46" s="48" t="s">
        <v>908</v>
      </c>
    </row>
    <row r="47" spans="1:8" ht="153.75" customHeight="1" x14ac:dyDescent="0.25">
      <c r="A47" s="51" t="s">
        <v>456</v>
      </c>
      <c r="B47" s="51">
        <f>VLOOKUP(Tabla1[[#This Row],[Parte Interesada]],'Caracterización P. interesadas'!A:F,6,FALSE)</f>
        <v>4.3</v>
      </c>
      <c r="C47" s="2" t="s">
        <v>124</v>
      </c>
      <c r="D47" s="2" t="s">
        <v>11</v>
      </c>
      <c r="E47" s="2" t="s">
        <v>909</v>
      </c>
      <c r="F47" s="2" t="s">
        <v>910</v>
      </c>
      <c r="G47" s="21" t="s">
        <v>911</v>
      </c>
      <c r="H47" s="48" t="s">
        <v>908</v>
      </c>
    </row>
    <row r="48" spans="1:8" ht="42.75" x14ac:dyDescent="0.25">
      <c r="A48" s="51" t="s">
        <v>456</v>
      </c>
      <c r="B48" s="51">
        <f>VLOOKUP(Tabla1[[#This Row],[Parte Interesada]],'Caracterización P. interesadas'!A:F,6,FALSE)</f>
        <v>4.3</v>
      </c>
      <c r="C48" s="2" t="s">
        <v>1090</v>
      </c>
      <c r="D48" s="2" t="s">
        <v>11</v>
      </c>
      <c r="E48" s="2" t="s">
        <v>1105</v>
      </c>
      <c r="F48" s="2" t="s">
        <v>1106</v>
      </c>
      <c r="G48" s="2" t="s">
        <v>1107</v>
      </c>
      <c r="H48" s="52" t="s">
        <v>1108</v>
      </c>
    </row>
    <row r="49" spans="1:8" ht="42.75" x14ac:dyDescent="0.25">
      <c r="A49" s="51" t="s">
        <v>456</v>
      </c>
      <c r="B49" s="51">
        <f>VLOOKUP(Tabla1[[#This Row],[Parte Interesada]],'Caracterización P. interesadas'!A:F,6,FALSE)</f>
        <v>4.3</v>
      </c>
      <c r="C49" s="2" t="s">
        <v>1072</v>
      </c>
      <c r="D49" s="2" t="s">
        <v>11</v>
      </c>
      <c r="E49" s="2" t="s">
        <v>801</v>
      </c>
      <c r="F49" s="2" t="s">
        <v>802</v>
      </c>
      <c r="G49" s="2" t="s">
        <v>803</v>
      </c>
      <c r="H49" s="48" t="s">
        <v>804</v>
      </c>
    </row>
    <row r="50" spans="1:8" ht="28.5" x14ac:dyDescent="0.25">
      <c r="A50" s="51" t="s">
        <v>456</v>
      </c>
      <c r="B50" s="51">
        <f>VLOOKUP(Tabla1[[#This Row],[Parte Interesada]],'Caracterización P. interesadas'!A:F,6,FALSE)</f>
        <v>4.3</v>
      </c>
      <c r="C50" s="2" t="s">
        <v>451</v>
      </c>
      <c r="D50" s="2" t="s">
        <v>11</v>
      </c>
      <c r="E50" s="25" t="s">
        <v>457</v>
      </c>
      <c r="F50" s="25" t="s">
        <v>458</v>
      </c>
      <c r="G50" s="25" t="s">
        <v>459</v>
      </c>
      <c r="H50" s="55" t="s">
        <v>460</v>
      </c>
    </row>
    <row r="51" spans="1:8" ht="57" x14ac:dyDescent="0.25">
      <c r="A51" s="51" t="s">
        <v>585</v>
      </c>
      <c r="B51" s="51">
        <f>VLOOKUP(Tabla1[[#This Row],[Parte Interesada]],'Caracterización P. interesadas'!A:F,6,FALSE)</f>
        <v>1.8</v>
      </c>
      <c r="C51" s="2" t="s">
        <v>580</v>
      </c>
      <c r="D51" s="2" t="s">
        <v>11</v>
      </c>
      <c r="E51" s="25" t="s">
        <v>586</v>
      </c>
      <c r="F51" s="25" t="s">
        <v>587</v>
      </c>
      <c r="G51" s="25" t="s">
        <v>588</v>
      </c>
      <c r="H51" s="55" t="s">
        <v>589</v>
      </c>
    </row>
    <row r="52" spans="1:8" ht="185.25" x14ac:dyDescent="0.25">
      <c r="A52" s="51" t="s">
        <v>60</v>
      </c>
      <c r="B52" s="51">
        <f>VLOOKUP(Tabla1[[#This Row],[Parte Interesada]],'Caracterización P. interesadas'!A:F,6,FALSE)</f>
        <v>2.6</v>
      </c>
      <c r="C52" s="2" t="s">
        <v>124</v>
      </c>
      <c r="D52" s="2" t="s">
        <v>11</v>
      </c>
      <c r="E52" s="2" t="s">
        <v>897</v>
      </c>
      <c r="F52" s="2" t="s">
        <v>898</v>
      </c>
      <c r="G52" s="21" t="s">
        <v>899</v>
      </c>
      <c r="H52" s="50" t="s">
        <v>900</v>
      </c>
    </row>
    <row r="53" spans="1:8" ht="85.5" x14ac:dyDescent="0.25">
      <c r="A53" s="51" t="s">
        <v>60</v>
      </c>
      <c r="B53" s="51">
        <f>VLOOKUP(Tabla1[[#This Row],[Parte Interesada]],'Caracterización P. interesadas'!A:F,6,FALSE)</f>
        <v>2.6</v>
      </c>
      <c r="C53" s="2" t="s">
        <v>124</v>
      </c>
      <c r="D53" s="2" t="s">
        <v>11</v>
      </c>
      <c r="E53" s="2" t="s">
        <v>901</v>
      </c>
      <c r="F53" s="2" t="s">
        <v>902</v>
      </c>
      <c r="G53" s="21" t="s">
        <v>903</v>
      </c>
      <c r="H53" s="48" t="s">
        <v>904</v>
      </c>
    </row>
    <row r="54" spans="1:8" ht="185.25" x14ac:dyDescent="0.25">
      <c r="A54" s="51" t="s">
        <v>60</v>
      </c>
      <c r="B54" s="51">
        <f>VLOOKUP(Tabla1[[#This Row],[Parte Interesada]],'Caracterización P. interesadas'!A:F,6,FALSE)</f>
        <v>2.6</v>
      </c>
      <c r="C54" s="2" t="s">
        <v>9</v>
      </c>
      <c r="D54" s="2" t="s">
        <v>11</v>
      </c>
      <c r="E54" s="3" t="s">
        <v>61</v>
      </c>
      <c r="F54" s="3" t="s">
        <v>62</v>
      </c>
      <c r="G54" s="3" t="s">
        <v>63</v>
      </c>
      <c r="H54" s="54" t="s">
        <v>64</v>
      </c>
    </row>
    <row r="55" spans="1:8" ht="57" x14ac:dyDescent="0.25">
      <c r="A55" s="51" t="s">
        <v>60</v>
      </c>
      <c r="B55" s="51">
        <f>VLOOKUP(Tabla1[[#This Row],[Parte Interesada]],'Caracterización P. interesadas'!A:F,6,FALSE)</f>
        <v>2.6</v>
      </c>
      <c r="C55" s="2" t="s">
        <v>291</v>
      </c>
      <c r="D55" s="2" t="s">
        <v>11</v>
      </c>
      <c r="E55" s="2" t="s">
        <v>805</v>
      </c>
      <c r="F55" s="2" t="s">
        <v>806</v>
      </c>
      <c r="G55" s="2" t="s">
        <v>807</v>
      </c>
      <c r="H55" s="52" t="s">
        <v>808</v>
      </c>
    </row>
    <row r="56" spans="1:8" ht="71.25" x14ac:dyDescent="0.25">
      <c r="A56" s="51" t="s">
        <v>341</v>
      </c>
      <c r="B56" s="51">
        <f>VLOOKUP(Tabla1[[#This Row],[Parte Interesada]],'Caracterización P. interesadas'!A:F,6,FALSE)</f>
        <v>2.8</v>
      </c>
      <c r="C56" s="2" t="s">
        <v>1090</v>
      </c>
      <c r="D56" s="2" t="s">
        <v>11</v>
      </c>
      <c r="E56" s="3" t="s">
        <v>1223</v>
      </c>
      <c r="F56" s="3" t="s">
        <v>1120</v>
      </c>
      <c r="G56" s="3" t="s">
        <v>1121</v>
      </c>
      <c r="H56" s="50" t="s">
        <v>1122</v>
      </c>
    </row>
    <row r="57" spans="1:8" ht="57" x14ac:dyDescent="0.25">
      <c r="A57" s="51" t="s">
        <v>341</v>
      </c>
      <c r="B57" s="51">
        <f>VLOOKUP(Tabla1[[#This Row],[Parte Interesada]],'Caracterización P. interesadas'!A:F,6,FALSE)</f>
        <v>2.8</v>
      </c>
      <c r="C57" s="2" t="s">
        <v>291</v>
      </c>
      <c r="D57" s="2" t="s">
        <v>11</v>
      </c>
      <c r="E57" s="2" t="s">
        <v>796</v>
      </c>
      <c r="F57" s="2" t="s">
        <v>797</v>
      </c>
      <c r="G57" s="2" t="s">
        <v>798</v>
      </c>
      <c r="H57" s="52" t="s">
        <v>799</v>
      </c>
    </row>
    <row r="58" spans="1:8" ht="42.75" x14ac:dyDescent="0.25">
      <c r="A58" s="51" t="s">
        <v>341</v>
      </c>
      <c r="B58" s="51">
        <f>VLOOKUP(Tabla1[[#This Row],[Parte Interesada]],'Caracterización P. interesadas'!A:F,6,FALSE)</f>
        <v>2.8</v>
      </c>
      <c r="C58" s="2" t="s">
        <v>313</v>
      </c>
      <c r="D58" s="2" t="s">
        <v>11</v>
      </c>
      <c r="E58" s="2" t="s">
        <v>342</v>
      </c>
      <c r="F58" s="2" t="s">
        <v>343</v>
      </c>
      <c r="G58" s="2" t="s">
        <v>344</v>
      </c>
      <c r="H58" s="52" t="s">
        <v>345</v>
      </c>
    </row>
    <row r="59" spans="1:8" ht="85.5" x14ac:dyDescent="0.25">
      <c r="A59" s="51" t="s">
        <v>341</v>
      </c>
      <c r="B59" s="51">
        <f>VLOOKUP(Tabla1[[#This Row],[Parte Interesada]],'Caracterización P. interesadas'!A:F,6,FALSE)</f>
        <v>2.8</v>
      </c>
      <c r="C59" s="2" t="s">
        <v>998</v>
      </c>
      <c r="D59" s="2" t="s">
        <v>11</v>
      </c>
      <c r="E59" s="1" t="s">
        <v>1036</v>
      </c>
      <c r="F59" s="1" t="s">
        <v>1037</v>
      </c>
      <c r="G59" s="1" t="s">
        <v>1038</v>
      </c>
      <c r="H59" s="52" t="s">
        <v>1039</v>
      </c>
    </row>
    <row r="60" spans="1:8" ht="28.5" x14ac:dyDescent="0.25">
      <c r="A60" s="51" t="s">
        <v>56</v>
      </c>
      <c r="B60" s="51">
        <f>VLOOKUP(Tabla1[[#This Row],[Parte Interesada]],'Caracterización P. interesadas'!A:F,6,FALSE)</f>
        <v>3</v>
      </c>
      <c r="C60" s="2" t="s">
        <v>9</v>
      </c>
      <c r="D60" s="2" t="s">
        <v>11</v>
      </c>
      <c r="E60" s="3" t="s">
        <v>57</v>
      </c>
      <c r="F60" s="3"/>
      <c r="G60" s="3" t="s">
        <v>58</v>
      </c>
      <c r="H60" s="54" t="s">
        <v>59</v>
      </c>
    </row>
    <row r="61" spans="1:8" ht="28.5" x14ac:dyDescent="0.25">
      <c r="A61" s="51" t="s">
        <v>56</v>
      </c>
      <c r="B61" s="51">
        <f>VLOOKUP(Tabla1[[#This Row],[Parte Interesada]],'Caracterización P. interesadas'!A:F,6,FALSE)</f>
        <v>3</v>
      </c>
      <c r="C61" s="2" t="s">
        <v>69</v>
      </c>
      <c r="D61" s="2" t="s">
        <v>11</v>
      </c>
      <c r="E61" s="3" t="s">
        <v>57</v>
      </c>
      <c r="F61" s="21" t="s">
        <v>157</v>
      </c>
      <c r="G61" s="21" t="s">
        <v>158</v>
      </c>
      <c r="H61" s="52" t="s">
        <v>159</v>
      </c>
    </row>
    <row r="62" spans="1:8" ht="71.25" x14ac:dyDescent="0.25">
      <c r="A62" s="47" t="s">
        <v>137</v>
      </c>
      <c r="B62" s="47">
        <f>VLOOKUP(Tabla1[[#This Row],[Parte Interesada]],'Caracterización P. interesadas'!A:F,6,FALSE)</f>
        <v>5</v>
      </c>
      <c r="C62" s="2" t="s">
        <v>132</v>
      </c>
      <c r="D62" s="2" t="s">
        <v>11</v>
      </c>
      <c r="E62" s="3" t="s">
        <v>138</v>
      </c>
      <c r="F62" s="3" t="s">
        <v>139</v>
      </c>
      <c r="G62" s="3" t="s">
        <v>140</v>
      </c>
      <c r="H62" s="54" t="s">
        <v>141</v>
      </c>
    </row>
    <row r="63" spans="1:8" ht="42.75" x14ac:dyDescent="0.25">
      <c r="A63" s="51" t="s">
        <v>312</v>
      </c>
      <c r="B63" s="51">
        <f>VLOOKUP(Tabla1[[#This Row],[Parte Interesada]],'Caracterización P. interesadas'!A:F,6,FALSE)</f>
        <v>4</v>
      </c>
      <c r="C63" s="2" t="s">
        <v>291</v>
      </c>
      <c r="D63" s="2" t="s">
        <v>11</v>
      </c>
      <c r="E63" s="2" t="s">
        <v>828</v>
      </c>
      <c r="F63" s="2" t="s">
        <v>829</v>
      </c>
      <c r="G63" s="2" t="s">
        <v>830</v>
      </c>
      <c r="H63" s="52" t="s">
        <v>831</v>
      </c>
    </row>
    <row r="64" spans="1:8" ht="128.25" x14ac:dyDescent="0.25">
      <c r="A64" s="51" t="s">
        <v>312</v>
      </c>
      <c r="B64" s="51">
        <f>VLOOKUP(Tabla1[[#This Row],[Parte Interesada]],'Caracterización P. interesadas'!A:F,6,FALSE)</f>
        <v>4</v>
      </c>
      <c r="C64" s="2" t="s">
        <v>313</v>
      </c>
      <c r="D64" s="2" t="s">
        <v>11</v>
      </c>
      <c r="E64" s="2" t="s">
        <v>315</v>
      </c>
      <c r="F64" s="3" t="s">
        <v>316</v>
      </c>
      <c r="G64" s="3" t="s">
        <v>317</v>
      </c>
      <c r="H64" s="52" t="s">
        <v>318</v>
      </c>
    </row>
    <row r="65" spans="1:8" ht="128.25" x14ac:dyDescent="0.25">
      <c r="A65" s="51" t="s">
        <v>312</v>
      </c>
      <c r="B65" s="51">
        <f>VLOOKUP(Tabla1[[#This Row],[Parte Interesada]],'Caracterización P. interesadas'!A:F,6,FALSE)</f>
        <v>4</v>
      </c>
      <c r="C65" s="2" t="s">
        <v>998</v>
      </c>
      <c r="D65" s="2" t="s">
        <v>11</v>
      </c>
      <c r="E65" s="1" t="s">
        <v>1032</v>
      </c>
      <c r="F65" s="1" t="s">
        <v>1055</v>
      </c>
      <c r="G65" s="1" t="s">
        <v>1056</v>
      </c>
      <c r="H65" s="52" t="s">
        <v>1057</v>
      </c>
    </row>
    <row r="66" spans="1:8" ht="99.75" x14ac:dyDescent="0.25">
      <c r="A66" s="51" t="s">
        <v>312</v>
      </c>
      <c r="B66" s="51">
        <f>VLOOKUP(Tabla1[[#This Row],[Parte Interesada]],'Caracterización P. interesadas'!A:F,6,FALSE)</f>
        <v>4</v>
      </c>
      <c r="C66" s="2" t="s">
        <v>497</v>
      </c>
      <c r="D66" s="2" t="s">
        <v>11</v>
      </c>
      <c r="E66" s="25" t="s">
        <v>507</v>
      </c>
      <c r="F66" s="25" t="s">
        <v>508</v>
      </c>
      <c r="G66" s="25" t="s">
        <v>509</v>
      </c>
      <c r="H66" s="55" t="s">
        <v>510</v>
      </c>
    </row>
    <row r="67" spans="1:8" ht="199.5" x14ac:dyDescent="0.25">
      <c r="A67" s="51" t="s">
        <v>917</v>
      </c>
      <c r="B67" s="51">
        <f>VLOOKUP(Tabla1[[#This Row],[Parte Interesada]],'Caracterización P. interesadas'!A:F,6,FALSE)</f>
        <v>1.5</v>
      </c>
      <c r="C67" s="2" t="s">
        <v>124</v>
      </c>
      <c r="D67" s="2" t="s">
        <v>11</v>
      </c>
      <c r="E67" s="2" t="s">
        <v>918</v>
      </c>
      <c r="F67" s="3" t="s">
        <v>919</v>
      </c>
      <c r="G67" s="21" t="s">
        <v>920</v>
      </c>
      <c r="H67" s="48" t="s">
        <v>921</v>
      </c>
    </row>
    <row r="68" spans="1:8" ht="42.75" x14ac:dyDescent="0.25">
      <c r="A68" s="51" t="s">
        <v>173</v>
      </c>
      <c r="B68" s="51">
        <f>VLOOKUP(Tabla1[[#This Row],[Parte Interesada]],'Caracterización P. interesadas'!A:F,6,FALSE)</f>
        <v>2</v>
      </c>
      <c r="C68" s="2" t="s">
        <v>69</v>
      </c>
      <c r="D68" s="2" t="s">
        <v>11</v>
      </c>
      <c r="E68" s="2" t="s">
        <v>169</v>
      </c>
      <c r="F68" s="27" t="s">
        <v>174</v>
      </c>
      <c r="G68" s="21" t="s">
        <v>1171</v>
      </c>
      <c r="H68" s="56" t="s">
        <v>1170</v>
      </c>
    </row>
    <row r="69" spans="1:8" ht="42.75" x14ac:dyDescent="0.25">
      <c r="A69" s="51" t="s">
        <v>173</v>
      </c>
      <c r="B69" s="51">
        <f>VLOOKUP(Tabla1[[#This Row],[Parte Interesada]],'Caracterización P. interesadas'!A:F,6,FALSE)</f>
        <v>2</v>
      </c>
      <c r="C69" s="3" t="s">
        <v>211</v>
      </c>
      <c r="D69" s="2" t="s">
        <v>11</v>
      </c>
      <c r="E69" s="25" t="s">
        <v>252</v>
      </c>
      <c r="F69" s="25" t="s">
        <v>253</v>
      </c>
      <c r="G69" s="25" t="s">
        <v>254</v>
      </c>
      <c r="H69" s="55" t="s">
        <v>255</v>
      </c>
    </row>
    <row r="70" spans="1:8" ht="57" x14ac:dyDescent="0.25">
      <c r="A70" s="47" t="s">
        <v>436</v>
      </c>
      <c r="B70" s="47">
        <f>VLOOKUP(Tabla1[[#This Row],[Parte Interesada]],'Caracterización P. interesadas'!A:F,6,FALSE)</f>
        <v>1.5</v>
      </c>
      <c r="C70" s="2" t="s">
        <v>396</v>
      </c>
      <c r="D70" s="2" t="s">
        <v>11</v>
      </c>
      <c r="E70" s="3" t="s">
        <v>437</v>
      </c>
      <c r="F70" s="2" t="s">
        <v>438</v>
      </c>
      <c r="G70" s="2" t="s">
        <v>439</v>
      </c>
      <c r="H70" s="52" t="s">
        <v>440</v>
      </c>
    </row>
    <row r="71" spans="1:8" ht="71.25" x14ac:dyDescent="0.25">
      <c r="A71" s="51" t="s">
        <v>47</v>
      </c>
      <c r="B71" s="51">
        <f>VLOOKUP(Tabla1[[#This Row],[Parte Interesada]],'Caracterización P. interesadas'!A:F,6,FALSE)</f>
        <v>1.8</v>
      </c>
      <c r="C71" s="2" t="s">
        <v>9</v>
      </c>
      <c r="D71" s="2" t="s">
        <v>11</v>
      </c>
      <c r="E71" s="3" t="s">
        <v>48</v>
      </c>
      <c r="F71" s="3" t="s">
        <v>49</v>
      </c>
      <c r="G71" s="3" t="s">
        <v>50</v>
      </c>
      <c r="H71" s="52" t="s">
        <v>51</v>
      </c>
    </row>
    <row r="72" spans="1:8" ht="85.5" x14ac:dyDescent="0.25">
      <c r="A72" s="47" t="s">
        <v>145</v>
      </c>
      <c r="B72" s="47">
        <f>VLOOKUP(Tabla1[[#This Row],[Parte Interesada]],'Caracterización P. interesadas'!A:F,6,FALSE)</f>
        <v>4</v>
      </c>
      <c r="C72" s="2" t="s">
        <v>132</v>
      </c>
      <c r="D72" s="2" t="s">
        <v>11</v>
      </c>
      <c r="E72" s="3" t="s">
        <v>146</v>
      </c>
      <c r="F72" s="3" t="s">
        <v>147</v>
      </c>
      <c r="G72" s="3" t="s">
        <v>148</v>
      </c>
      <c r="H72" s="50" t="s">
        <v>1302</v>
      </c>
    </row>
    <row r="73" spans="1:8" ht="57" x14ac:dyDescent="0.25">
      <c r="A73" s="47" t="s">
        <v>145</v>
      </c>
      <c r="B73" s="47">
        <f>VLOOKUP(Tabla1[[#This Row],[Parte Interesada]],'Caracterización P. interesadas'!A:F,6,FALSE)</f>
        <v>4</v>
      </c>
      <c r="C73" s="2" t="s">
        <v>580</v>
      </c>
      <c r="D73" s="2" t="s">
        <v>11</v>
      </c>
      <c r="E73" s="25" t="s">
        <v>606</v>
      </c>
      <c r="F73" s="23" t="s">
        <v>592</v>
      </c>
      <c r="G73" s="23" t="s">
        <v>607</v>
      </c>
      <c r="H73" s="55" t="s">
        <v>608</v>
      </c>
    </row>
    <row r="74" spans="1:8" ht="71.25" x14ac:dyDescent="0.25">
      <c r="A74" s="51" t="s">
        <v>818</v>
      </c>
      <c r="B74" s="51">
        <f>VLOOKUP(Tabla1[[#This Row],[Parte Interesada]],'Caracterización P. interesadas'!A:F,6,FALSE)</f>
        <v>2</v>
      </c>
      <c r="C74" s="2" t="s">
        <v>291</v>
      </c>
      <c r="D74" s="2" t="s">
        <v>11</v>
      </c>
      <c r="E74" s="2" t="s">
        <v>819</v>
      </c>
      <c r="F74" s="2" t="s">
        <v>820</v>
      </c>
      <c r="G74" s="2" t="s">
        <v>821</v>
      </c>
      <c r="H74" s="48" t="s">
        <v>822</v>
      </c>
    </row>
    <row r="75" spans="1:8" ht="71.25" x14ac:dyDescent="0.25">
      <c r="A75" s="51" t="s">
        <v>818</v>
      </c>
      <c r="B75" s="51">
        <f>VLOOKUP(Tabla1[[#This Row],[Parte Interesada]],'Caracterización P. interesadas'!A:F,6,FALSE)</f>
        <v>2</v>
      </c>
      <c r="C75" s="2" t="s">
        <v>580</v>
      </c>
      <c r="D75" s="2" t="s">
        <v>11</v>
      </c>
      <c r="E75" s="25" t="s">
        <v>591</v>
      </c>
      <c r="F75" s="23" t="s">
        <v>592</v>
      </c>
      <c r="G75" s="25" t="s">
        <v>593</v>
      </c>
      <c r="H75" s="53" t="s">
        <v>594</v>
      </c>
    </row>
    <row r="76" spans="1:8" ht="57" x14ac:dyDescent="0.25">
      <c r="A76" s="47" t="s">
        <v>142</v>
      </c>
      <c r="B76" s="47">
        <f>VLOOKUP(Tabla1[[#This Row],[Parte Interesada]],'Caracterización P. interesadas'!A:F,6,FALSE)</f>
        <v>2.2999999999999998</v>
      </c>
      <c r="C76" s="2" t="s">
        <v>132</v>
      </c>
      <c r="D76" s="2" t="s">
        <v>11</v>
      </c>
      <c r="E76" s="3" t="s">
        <v>133</v>
      </c>
      <c r="F76" s="3" t="s">
        <v>143</v>
      </c>
      <c r="G76" s="3" t="s">
        <v>135</v>
      </c>
      <c r="H76" s="54" t="s">
        <v>136</v>
      </c>
    </row>
    <row r="77" spans="1:8" ht="57" x14ac:dyDescent="0.25">
      <c r="A77" s="47" t="s">
        <v>131</v>
      </c>
      <c r="B77" s="47">
        <f>VLOOKUP(Tabla1[[#This Row],[Parte Interesada]],'Caracterización P. interesadas'!A:F,6,FALSE)</f>
        <v>3.5</v>
      </c>
      <c r="C77" s="2" t="s">
        <v>132</v>
      </c>
      <c r="D77" s="2" t="s">
        <v>11</v>
      </c>
      <c r="E77" s="3" t="s">
        <v>133</v>
      </c>
      <c r="F77" s="3" t="s">
        <v>134</v>
      </c>
      <c r="G77" s="3" t="s">
        <v>135</v>
      </c>
      <c r="H77" s="54" t="s">
        <v>136</v>
      </c>
    </row>
    <row r="78" spans="1:8" ht="57" x14ac:dyDescent="0.25">
      <c r="A78" s="47" t="s">
        <v>131</v>
      </c>
      <c r="B78" s="47">
        <f>VLOOKUP(Tabla1[[#This Row],[Parte Interesada]],'Caracterización P. interesadas'!A:F,6,FALSE)</f>
        <v>3.5</v>
      </c>
      <c r="C78" s="2" t="s">
        <v>998</v>
      </c>
      <c r="D78" s="2" t="s">
        <v>11</v>
      </c>
      <c r="E78" s="2" t="s">
        <v>1044</v>
      </c>
      <c r="F78" s="2" t="s">
        <v>1045</v>
      </c>
      <c r="G78" s="2" t="s">
        <v>1046</v>
      </c>
      <c r="H78" s="52" t="s">
        <v>1047</v>
      </c>
    </row>
    <row r="79" spans="1:8" ht="42.75" x14ac:dyDescent="0.25">
      <c r="A79" s="51" t="s">
        <v>809</v>
      </c>
      <c r="B79" s="51">
        <f>VLOOKUP(Tabla1[[#This Row],[Parte Interesada]],'Caracterización P. interesadas'!A:F,6,FALSE)</f>
        <v>1.5</v>
      </c>
      <c r="C79" s="2" t="s">
        <v>291</v>
      </c>
      <c r="D79" s="2" t="s">
        <v>11</v>
      </c>
      <c r="E79" s="2" t="s">
        <v>810</v>
      </c>
      <c r="F79" s="2" t="s">
        <v>811</v>
      </c>
      <c r="G79" s="2" t="s">
        <v>812</v>
      </c>
      <c r="H79" s="52" t="s">
        <v>813</v>
      </c>
    </row>
    <row r="80" spans="1:8" ht="142.5" x14ac:dyDescent="0.25">
      <c r="A80" s="51" t="s">
        <v>8</v>
      </c>
      <c r="B80" s="51">
        <f>VLOOKUP(Tabla1[[#This Row],[Parte Interesada]],'Caracterización P. interesadas'!A:F,6,FALSE)</f>
        <v>4.8</v>
      </c>
      <c r="C80" s="2" t="s">
        <v>9</v>
      </c>
      <c r="D80" s="2" t="s">
        <v>11</v>
      </c>
      <c r="E80" s="3" t="s">
        <v>12</v>
      </c>
      <c r="F80" s="3" t="s">
        <v>13</v>
      </c>
      <c r="G80" s="3" t="s">
        <v>14</v>
      </c>
      <c r="H80" s="52" t="s">
        <v>15</v>
      </c>
    </row>
    <row r="81" spans="1:8" ht="57" x14ac:dyDescent="0.25">
      <c r="A81" s="51" t="s">
        <v>8</v>
      </c>
      <c r="B81" s="51">
        <f>VLOOKUP(Tabla1[[#This Row],[Parte Interesada]],'Caracterización P. interesadas'!A:F,6,FALSE)</f>
        <v>4.8</v>
      </c>
      <c r="C81" s="2" t="s">
        <v>17</v>
      </c>
      <c r="D81" s="2" t="s">
        <v>11</v>
      </c>
      <c r="E81" s="3" t="s">
        <v>31</v>
      </c>
      <c r="F81" s="3"/>
      <c r="G81" s="3" t="s">
        <v>32</v>
      </c>
      <c r="H81" s="52" t="s">
        <v>33</v>
      </c>
    </row>
    <row r="82" spans="1:8" ht="85.5" x14ac:dyDescent="0.25">
      <c r="A82" s="51" t="s">
        <v>8</v>
      </c>
      <c r="B82" s="51">
        <f>VLOOKUP(Tabla1[[#This Row],[Parte Interesada]],'Caracterización P. interesadas'!A:F,6,FALSE)</f>
        <v>4.8</v>
      </c>
      <c r="C82" s="2" t="s">
        <v>396</v>
      </c>
      <c r="D82" s="2" t="s">
        <v>11</v>
      </c>
      <c r="E82" s="3" t="s">
        <v>425</v>
      </c>
      <c r="F82" s="3" t="s">
        <v>426</v>
      </c>
      <c r="G82" s="3" t="s">
        <v>427</v>
      </c>
      <c r="H82" s="52" t="s">
        <v>428</v>
      </c>
    </row>
    <row r="83" spans="1:8" ht="114" x14ac:dyDescent="0.25">
      <c r="A83" s="51" t="s">
        <v>8</v>
      </c>
      <c r="B83" s="51">
        <f>VLOOKUP(Tabla1[[#This Row],[Parte Interesada]],'Caracterización P. interesadas'!A:F,6,FALSE)</f>
        <v>4.8</v>
      </c>
      <c r="C83" s="2" t="s">
        <v>108</v>
      </c>
      <c r="D83" s="2" t="s">
        <v>11</v>
      </c>
      <c r="E83" s="2" t="s">
        <v>370</v>
      </c>
      <c r="F83" s="2"/>
      <c r="G83" s="2" t="s">
        <v>371</v>
      </c>
      <c r="H83" s="50" t="s">
        <v>372</v>
      </c>
    </row>
    <row r="84" spans="1:8" ht="57" x14ac:dyDescent="0.25">
      <c r="A84" s="51" t="s">
        <v>8</v>
      </c>
      <c r="B84" s="51">
        <f>VLOOKUP(Tabla1[[#This Row],[Parte Interesada]],'Caracterización P. interesadas'!A:F,6,FALSE)</f>
        <v>4.8</v>
      </c>
      <c r="C84" s="2" t="s">
        <v>291</v>
      </c>
      <c r="D84" s="2" t="s">
        <v>11</v>
      </c>
      <c r="E84" s="2" t="s">
        <v>814</v>
      </c>
      <c r="F84" s="2" t="s">
        <v>815</v>
      </c>
      <c r="G84" s="2" t="s">
        <v>816</v>
      </c>
      <c r="H84" s="52" t="s">
        <v>817</v>
      </c>
    </row>
    <row r="85" spans="1:8" ht="28.5" x14ac:dyDescent="0.25">
      <c r="A85" s="51" t="s">
        <v>8</v>
      </c>
      <c r="B85" s="51">
        <f>VLOOKUP(Tabla1[[#This Row],[Parte Interesada]],'Caracterización P. interesadas'!A:F,6,FALSE)</f>
        <v>4.8</v>
      </c>
      <c r="C85" s="3" t="s">
        <v>211</v>
      </c>
      <c r="D85" s="2" t="s">
        <v>11</v>
      </c>
      <c r="E85" s="25" t="s">
        <v>256</v>
      </c>
      <c r="F85" s="25" t="s">
        <v>257</v>
      </c>
      <c r="G85" s="25" t="s">
        <v>258</v>
      </c>
      <c r="H85" s="55" t="s">
        <v>259</v>
      </c>
    </row>
    <row r="86" spans="1:8" ht="28.5" x14ac:dyDescent="0.25">
      <c r="A86" s="51" t="s">
        <v>8</v>
      </c>
      <c r="B86" s="51">
        <f>VLOOKUP(Tabla1[[#This Row],[Parte Interesada]],'Caracterización P. interesadas'!A:F,6,FALSE)</f>
        <v>4.8</v>
      </c>
      <c r="C86" s="2" t="s">
        <v>998</v>
      </c>
      <c r="D86" s="2" t="s">
        <v>11</v>
      </c>
      <c r="E86" s="2" t="s">
        <v>1052</v>
      </c>
      <c r="F86" s="2" t="s">
        <v>1053</v>
      </c>
      <c r="G86" s="2" t="s">
        <v>1001</v>
      </c>
      <c r="H86" s="52" t="s">
        <v>1054</v>
      </c>
    </row>
    <row r="87" spans="1:8" ht="28.5" x14ac:dyDescent="0.25">
      <c r="A87" s="51" t="s">
        <v>8</v>
      </c>
      <c r="B87" s="51">
        <f>VLOOKUP(Tabla1[[#This Row],[Parte Interesada]],'Caracterización P. interesadas'!A:F,6,FALSE)</f>
        <v>4.8</v>
      </c>
      <c r="C87" s="2" t="s">
        <v>998</v>
      </c>
      <c r="D87" s="2" t="s">
        <v>11</v>
      </c>
      <c r="E87" s="2" t="s">
        <v>1052</v>
      </c>
      <c r="F87" s="2" t="s">
        <v>1053</v>
      </c>
      <c r="G87" s="2" t="s">
        <v>1001</v>
      </c>
      <c r="H87" s="52" t="s">
        <v>1054</v>
      </c>
    </row>
    <row r="88" spans="1:8" ht="47.25" customHeight="1" x14ac:dyDescent="0.25">
      <c r="A88" s="51" t="s">
        <v>8</v>
      </c>
      <c r="B88" s="51">
        <f>VLOOKUP(Tabla1[[#This Row],[Parte Interesada]],'Caracterización P. interesadas'!A:F,6,FALSE)</f>
        <v>4.8</v>
      </c>
      <c r="C88" s="2" t="s">
        <v>451</v>
      </c>
      <c r="D88" s="2" t="s">
        <v>11</v>
      </c>
      <c r="E88" s="25" t="s">
        <v>461</v>
      </c>
      <c r="F88" s="25" t="s">
        <v>462</v>
      </c>
      <c r="G88" s="25" t="s">
        <v>463</v>
      </c>
      <c r="H88" s="55" t="s">
        <v>464</v>
      </c>
    </row>
    <row r="89" spans="1:8" ht="57" x14ac:dyDescent="0.25">
      <c r="A89" s="51" t="s">
        <v>429</v>
      </c>
      <c r="B89" s="51">
        <f>VLOOKUP(Tabla1[[#This Row],[Parte Interesada]],'Caracterización P. interesadas'!A:F,6,FALSE)</f>
        <v>2</v>
      </c>
      <c r="C89" s="2" t="s">
        <v>396</v>
      </c>
      <c r="D89" s="2" t="s">
        <v>11</v>
      </c>
      <c r="E89" s="3" t="s">
        <v>398</v>
      </c>
      <c r="F89" s="2" t="s">
        <v>413</v>
      </c>
      <c r="G89" s="2" t="s">
        <v>430</v>
      </c>
      <c r="H89" s="52" t="s">
        <v>431</v>
      </c>
    </row>
    <row r="90" spans="1:8" ht="28.5" x14ac:dyDescent="0.25">
      <c r="A90" s="51" t="s">
        <v>38</v>
      </c>
      <c r="B90" s="51">
        <f>VLOOKUP(Tabla1[[#This Row],[Parte Interesada]],'Caracterización P. interesadas'!A:F,6,FALSE)</f>
        <v>5</v>
      </c>
      <c r="C90" s="2" t="s">
        <v>998</v>
      </c>
      <c r="D90" s="2" t="s">
        <v>11</v>
      </c>
      <c r="E90" s="2" t="s">
        <v>999</v>
      </c>
      <c r="F90" s="2" t="s">
        <v>1000</v>
      </c>
      <c r="G90" s="2" t="s">
        <v>1001</v>
      </c>
      <c r="H90" s="52" t="s">
        <v>1002</v>
      </c>
    </row>
    <row r="91" spans="1:8" ht="42.75" x14ac:dyDescent="0.25">
      <c r="A91" s="51" t="s">
        <v>27</v>
      </c>
      <c r="B91" s="51">
        <f>VLOOKUP(Tabla1[[#This Row],[Parte Interesada]],'Caracterización P. interesadas'!A:F,6,FALSE)</f>
        <v>1.8</v>
      </c>
      <c r="C91" s="2" t="s">
        <v>17</v>
      </c>
      <c r="D91" s="2" t="s">
        <v>11</v>
      </c>
      <c r="E91" s="3" t="s">
        <v>28</v>
      </c>
      <c r="F91" s="3" t="s">
        <v>20</v>
      </c>
      <c r="G91" s="3" t="s">
        <v>29</v>
      </c>
      <c r="H91" s="52" t="s">
        <v>30</v>
      </c>
    </row>
    <row r="92" spans="1:8" ht="28.5" x14ac:dyDescent="0.25">
      <c r="A92" s="47" t="s">
        <v>160</v>
      </c>
      <c r="B92" s="47">
        <f>VLOOKUP(Tabla1[[#This Row],[Parte Interesada]],'Caracterización P. interesadas'!A:F,6,FALSE)</f>
        <v>2.8</v>
      </c>
      <c r="C92" s="2" t="s">
        <v>69</v>
      </c>
      <c r="D92" s="2" t="s">
        <v>11</v>
      </c>
      <c r="E92" s="2" t="s">
        <v>161</v>
      </c>
      <c r="F92" s="21" t="s">
        <v>162</v>
      </c>
      <c r="G92" s="21" t="s">
        <v>163</v>
      </c>
      <c r="H92" s="52" t="s">
        <v>164</v>
      </c>
    </row>
    <row r="93" spans="1:8" ht="93.75" customHeight="1" x14ac:dyDescent="0.25">
      <c r="A93" s="51" t="s">
        <v>319</v>
      </c>
      <c r="B93" s="51">
        <f>VLOOKUP(Tabla1[[#This Row],[Parte Interesada]],'Caracterización P. interesadas'!A:F,6,FALSE)</f>
        <v>3.8</v>
      </c>
      <c r="C93" s="2" t="s">
        <v>313</v>
      </c>
      <c r="D93" s="2" t="s">
        <v>11</v>
      </c>
      <c r="E93" s="2" t="s">
        <v>320</v>
      </c>
      <c r="F93" s="2" t="s">
        <v>321</v>
      </c>
      <c r="G93" s="2" t="s">
        <v>322</v>
      </c>
      <c r="H93" s="52" t="s">
        <v>323</v>
      </c>
    </row>
    <row r="94" spans="1:8" ht="71.25" x14ac:dyDescent="0.25">
      <c r="A94" s="51" t="s">
        <v>175</v>
      </c>
      <c r="B94" s="51">
        <f>VLOOKUP(Tabla1[[#This Row],[Parte Interesada]],'Caracterización P. interesadas'!A:F,6,FALSE)</f>
        <v>2</v>
      </c>
      <c r="C94" s="2" t="s">
        <v>69</v>
      </c>
      <c r="D94" s="2" t="s">
        <v>11</v>
      </c>
      <c r="E94" s="2" t="s">
        <v>1172</v>
      </c>
      <c r="F94" s="21" t="s">
        <v>1173</v>
      </c>
      <c r="G94" s="2" t="s">
        <v>163</v>
      </c>
      <c r="H94" s="52" t="s">
        <v>1166</v>
      </c>
    </row>
    <row r="95" spans="1:8" ht="142.5" x14ac:dyDescent="0.25">
      <c r="A95" s="51" t="s">
        <v>365</v>
      </c>
      <c r="B95" s="51">
        <f>VLOOKUP(Tabla1[[#This Row],[Parte Interesada]],'Caracterización P. interesadas'!A:F,6,FALSE)</f>
        <v>4</v>
      </c>
      <c r="C95" s="2" t="s">
        <v>108</v>
      </c>
      <c r="D95" s="2" t="s">
        <v>11</v>
      </c>
      <c r="E95" s="2" t="s">
        <v>366</v>
      </c>
      <c r="F95" s="2" t="s">
        <v>367</v>
      </c>
      <c r="G95" s="2" t="s">
        <v>368</v>
      </c>
      <c r="H95" s="48" t="s">
        <v>369</v>
      </c>
    </row>
    <row r="96" spans="1:8" ht="85.5" x14ac:dyDescent="0.25">
      <c r="A96" s="51" t="s">
        <v>365</v>
      </c>
      <c r="B96" s="51">
        <f>VLOOKUP(Tabla1[[#This Row],[Parte Interesada]],'Caracterización P. interesadas'!A:F,6,FALSE)</f>
        <v>4</v>
      </c>
      <c r="C96" s="2" t="s">
        <v>998</v>
      </c>
      <c r="D96" s="2" t="s">
        <v>11</v>
      </c>
      <c r="E96" s="2" t="s">
        <v>1022</v>
      </c>
      <c r="F96" s="2" t="s">
        <v>1023</v>
      </c>
      <c r="G96" s="2" t="s">
        <v>1024</v>
      </c>
      <c r="H96" s="48" t="s">
        <v>1294</v>
      </c>
    </row>
    <row r="97" spans="1:8" ht="143.25" customHeight="1" x14ac:dyDescent="0.25">
      <c r="A97" s="58" t="s">
        <v>1026</v>
      </c>
      <c r="B97" s="58">
        <f>VLOOKUP(Tabla1[[#This Row],[Parte Interesada]],'Caracterización P. interesadas'!A:F,6,FALSE)</f>
        <v>1</v>
      </c>
      <c r="C97" s="2" t="s">
        <v>998</v>
      </c>
      <c r="D97" s="2" t="s">
        <v>11</v>
      </c>
      <c r="E97" s="2" t="s">
        <v>1027</v>
      </c>
      <c r="F97" s="2" t="s">
        <v>1028</v>
      </c>
      <c r="G97" s="2" t="s">
        <v>1029</v>
      </c>
      <c r="H97" s="52" t="s">
        <v>1030</v>
      </c>
    </row>
    <row r="98" spans="1:8" ht="71.25" x14ac:dyDescent="0.25">
      <c r="A98" s="51" t="s">
        <v>52</v>
      </c>
      <c r="B98" s="51">
        <f>VLOOKUP(Tabla1[[#This Row],[Parte Interesada]],'Caracterización P. interesadas'!A:F,6,FALSE)</f>
        <v>3.5</v>
      </c>
      <c r="C98" s="2" t="s">
        <v>9</v>
      </c>
      <c r="D98" s="2" t="s">
        <v>11</v>
      </c>
      <c r="E98" s="3" t="s">
        <v>53</v>
      </c>
      <c r="F98" s="3"/>
      <c r="G98" s="3" t="s">
        <v>54</v>
      </c>
      <c r="H98" s="54" t="s">
        <v>55</v>
      </c>
    </row>
    <row r="99" spans="1:8" ht="57" x14ac:dyDescent="0.25">
      <c r="A99" s="63" t="s">
        <v>52</v>
      </c>
      <c r="B99" s="63">
        <f>VLOOKUP(Tabla1[[#This Row],[Parte Interesada]],'Caracterización P. interesadas'!A:F,6,FALSE)</f>
        <v>3.5</v>
      </c>
      <c r="C99" s="2" t="s">
        <v>291</v>
      </c>
      <c r="D99" s="2" t="s">
        <v>11</v>
      </c>
      <c r="E99" s="25" t="s">
        <v>792</v>
      </c>
      <c r="F99" s="25" t="s">
        <v>793</v>
      </c>
      <c r="G99" s="25" t="s">
        <v>794</v>
      </c>
      <c r="H99" s="55" t="s">
        <v>795</v>
      </c>
    </row>
    <row r="100" spans="1:8" ht="42.75" x14ac:dyDescent="0.25">
      <c r="A100" s="58" t="s">
        <v>52</v>
      </c>
      <c r="B100" s="58">
        <f>VLOOKUP(Tabla1[[#This Row],[Parte Interesada]],'Caracterización P. interesadas'!A:F,6,FALSE)</f>
        <v>3.5</v>
      </c>
      <c r="C100" s="2" t="s">
        <v>451</v>
      </c>
      <c r="D100" s="2" t="s">
        <v>11</v>
      </c>
      <c r="E100" s="25" t="s">
        <v>452</v>
      </c>
      <c r="F100" s="25" t="s">
        <v>453</v>
      </c>
      <c r="G100" s="25" t="s">
        <v>454</v>
      </c>
      <c r="H100" s="55" t="s">
        <v>455</v>
      </c>
    </row>
    <row r="101" spans="1:8" ht="57" x14ac:dyDescent="0.25">
      <c r="A101" s="51" t="s">
        <v>412</v>
      </c>
      <c r="B101" s="51">
        <f>VLOOKUP(Tabla1[[#This Row],[Parte Interesada]],'Caracterización P. interesadas'!A:F,6,FALSE)</f>
        <v>3.3</v>
      </c>
      <c r="C101" s="2" t="s">
        <v>396</v>
      </c>
      <c r="D101" s="2" t="s">
        <v>11</v>
      </c>
      <c r="E101" s="3" t="s">
        <v>398</v>
      </c>
      <c r="F101" s="2" t="s">
        <v>413</v>
      </c>
      <c r="G101" s="2" t="s">
        <v>414</v>
      </c>
      <c r="H101" s="48" t="s">
        <v>1303</v>
      </c>
    </row>
    <row r="102" spans="1:8" ht="57" x14ac:dyDescent="0.25">
      <c r="A102" s="51" t="s">
        <v>1278</v>
      </c>
      <c r="B102" s="51">
        <f>VLOOKUP(Tabla1[[#This Row],[Parte Interesada]],'Caracterización P. interesadas'!A:F,6,FALSE)</f>
        <v>2</v>
      </c>
      <c r="C102" s="2" t="s">
        <v>580</v>
      </c>
      <c r="D102" s="2" t="s">
        <v>11</v>
      </c>
      <c r="E102" s="25" t="s">
        <v>615</v>
      </c>
      <c r="F102" s="23" t="s">
        <v>582</v>
      </c>
      <c r="G102" s="25" t="s">
        <v>616</v>
      </c>
      <c r="H102" s="55" t="s">
        <v>617</v>
      </c>
    </row>
    <row r="103" spans="1:8" ht="71.25" x14ac:dyDescent="0.25">
      <c r="A103" s="51" t="s">
        <v>603</v>
      </c>
      <c r="B103" s="51">
        <f>VLOOKUP(Tabla1[[#This Row],[Parte Interesada]],'Caracterización P. interesadas'!A:F,6,FALSE)</f>
        <v>2.8</v>
      </c>
      <c r="C103" s="2" t="s">
        <v>580</v>
      </c>
      <c r="D103" s="2" t="s">
        <v>11</v>
      </c>
      <c r="E103" s="23" t="s">
        <v>604</v>
      </c>
      <c r="F103" s="25" t="s">
        <v>605</v>
      </c>
      <c r="G103" s="23" t="s">
        <v>601</v>
      </c>
      <c r="H103" s="55" t="s">
        <v>602</v>
      </c>
    </row>
    <row r="104" spans="1:8" ht="71.25" x14ac:dyDescent="0.25">
      <c r="A104" s="51" t="s">
        <v>359</v>
      </c>
      <c r="B104" s="51">
        <f>VLOOKUP(Tabla1[[#This Row],[Parte Interesada]],'Caracterización P. interesadas'!A:F,6,FALSE)</f>
        <v>2.5</v>
      </c>
      <c r="C104" s="2" t="s">
        <v>108</v>
      </c>
      <c r="D104" s="2" t="s">
        <v>11</v>
      </c>
      <c r="E104" s="2" t="s">
        <v>361</v>
      </c>
      <c r="F104" s="2" t="s">
        <v>362</v>
      </c>
      <c r="G104" s="2" t="s">
        <v>363</v>
      </c>
      <c r="H104" s="48" t="s">
        <v>364</v>
      </c>
    </row>
    <row r="105" spans="1:8" ht="128.25" x14ac:dyDescent="0.25">
      <c r="A105" s="51" t="s">
        <v>595</v>
      </c>
      <c r="B105" s="51">
        <f>VLOOKUP(Tabla1[[#This Row],[Parte Interesada]],'Caracterización P. interesadas'!A:F,6,FALSE)</f>
        <v>3</v>
      </c>
      <c r="C105" s="2" t="s">
        <v>580</v>
      </c>
      <c r="D105" s="2" t="s">
        <v>11</v>
      </c>
      <c r="E105" s="25" t="s">
        <v>581</v>
      </c>
      <c r="F105" s="25" t="s">
        <v>596</v>
      </c>
      <c r="G105" s="25" t="s">
        <v>1234</v>
      </c>
      <c r="H105" s="53" t="s">
        <v>597</v>
      </c>
    </row>
    <row r="106" spans="1:8" ht="57" x14ac:dyDescent="0.25">
      <c r="A106" s="51" t="s">
        <v>1279</v>
      </c>
      <c r="B106" s="51">
        <f>VLOOKUP(Tabla1[[#This Row],[Parte Interesada]],'Caracterización P. interesadas'!A:F,6,FALSE)</f>
        <v>1</v>
      </c>
      <c r="C106" s="2" t="s">
        <v>580</v>
      </c>
      <c r="D106" s="2" t="s">
        <v>11</v>
      </c>
      <c r="E106" s="25" t="s">
        <v>610</v>
      </c>
      <c r="F106" s="23" t="s">
        <v>611</v>
      </c>
      <c r="G106" s="25" t="s">
        <v>612</v>
      </c>
      <c r="H106" s="55" t="s">
        <v>613</v>
      </c>
    </row>
    <row r="107" spans="1:8" ht="42.75" x14ac:dyDescent="0.25">
      <c r="A107" s="51" t="s">
        <v>1048</v>
      </c>
      <c r="B107" s="51">
        <f>VLOOKUP(Tabla1[[#This Row],[Parte Interesada]],'Caracterización P. interesadas'!A:F,6,FALSE)</f>
        <v>1</v>
      </c>
      <c r="C107" s="2" t="s">
        <v>998</v>
      </c>
      <c r="D107" s="2" t="s">
        <v>11</v>
      </c>
      <c r="E107" s="2" t="s">
        <v>1049</v>
      </c>
      <c r="F107" s="2" t="s">
        <v>1028</v>
      </c>
      <c r="G107" s="2" t="s">
        <v>1050</v>
      </c>
      <c r="H107" s="48" t="s">
        <v>1051</v>
      </c>
    </row>
    <row r="108" spans="1:8" ht="85.5" x14ac:dyDescent="0.25">
      <c r="A108" s="51" t="s">
        <v>446</v>
      </c>
      <c r="B108" s="51">
        <f>VLOOKUP(Tabla1[[#This Row],[Parte Interesada]],'Caracterización P. interesadas'!A:F,6,FALSE)</f>
        <v>2.8</v>
      </c>
      <c r="C108" s="2" t="s">
        <v>396</v>
      </c>
      <c r="D108" s="2" t="s">
        <v>11</v>
      </c>
      <c r="E108" s="3" t="s">
        <v>447</v>
      </c>
      <c r="F108" s="2" t="s">
        <v>448</v>
      </c>
      <c r="G108" s="2" t="s">
        <v>449</v>
      </c>
      <c r="H108" s="48" t="s">
        <v>450</v>
      </c>
    </row>
    <row r="109" spans="1:8" ht="57" x14ac:dyDescent="0.25">
      <c r="A109" s="47" t="s">
        <v>144</v>
      </c>
      <c r="B109" s="47">
        <f>VLOOKUP(Tabla1[[#This Row],[Parte Interesada]],'Caracterización P. interesadas'!A:F,6,FALSE)</f>
        <v>2.5</v>
      </c>
      <c r="C109" s="2" t="s">
        <v>132</v>
      </c>
      <c r="D109" s="2" t="s">
        <v>11</v>
      </c>
      <c r="E109" s="3" t="s">
        <v>133</v>
      </c>
      <c r="F109" s="3" t="s">
        <v>143</v>
      </c>
      <c r="G109" s="3" t="s">
        <v>135</v>
      </c>
      <c r="H109" s="54" t="s">
        <v>136</v>
      </c>
    </row>
    <row r="110" spans="1:8" ht="71.25" x14ac:dyDescent="0.25">
      <c r="A110" s="51" t="s">
        <v>327</v>
      </c>
      <c r="B110" s="51">
        <f>VLOOKUP(Tabla1[[#This Row],[Parte Interesada]],'Caracterización P. interesadas'!A:F,6,FALSE)</f>
        <v>3.8</v>
      </c>
      <c r="C110" s="2" t="s">
        <v>313</v>
      </c>
      <c r="D110" s="2" t="s">
        <v>11</v>
      </c>
      <c r="E110" s="2" t="s">
        <v>328</v>
      </c>
      <c r="F110" s="2"/>
      <c r="G110" s="2" t="s">
        <v>329</v>
      </c>
      <c r="H110" s="48" t="s">
        <v>1295</v>
      </c>
    </row>
    <row r="111" spans="1:8" ht="99.75" x14ac:dyDescent="0.25">
      <c r="A111" s="51" t="s">
        <v>43</v>
      </c>
      <c r="B111" s="51">
        <f>VLOOKUP(Tabla1[[#This Row],[Parte Interesada]],'Caracterización P. interesadas'!A:F,6,FALSE)</f>
        <v>4</v>
      </c>
      <c r="C111" s="2" t="s">
        <v>9</v>
      </c>
      <c r="D111" s="2" t="s">
        <v>11</v>
      </c>
      <c r="E111" s="3" t="s">
        <v>44</v>
      </c>
      <c r="F111" s="3"/>
      <c r="G111" s="3" t="s">
        <v>45</v>
      </c>
      <c r="H111" s="52" t="s">
        <v>46</v>
      </c>
    </row>
    <row r="112" spans="1:8" ht="85.5" x14ac:dyDescent="0.25">
      <c r="A112" s="47" t="s">
        <v>1128</v>
      </c>
      <c r="B112" s="47">
        <f>VLOOKUP(Tabla1[[#This Row],[Parte Interesada]],'Caracterización P. interesadas'!A:F,6,FALSE)</f>
        <v>3</v>
      </c>
      <c r="C112" s="3" t="s">
        <v>1123</v>
      </c>
      <c r="D112" s="3" t="s">
        <v>11</v>
      </c>
      <c r="E112" s="3" t="s">
        <v>1129</v>
      </c>
      <c r="F112" s="3" t="s">
        <v>1130</v>
      </c>
      <c r="G112" s="3" t="s">
        <v>1280</v>
      </c>
      <c r="H112" s="54" t="s">
        <v>1132</v>
      </c>
    </row>
    <row r="113" spans="1:8" ht="92.25" customHeight="1" x14ac:dyDescent="0.25">
      <c r="A113" s="51" t="s">
        <v>1109</v>
      </c>
      <c r="B113" s="51">
        <f>VLOOKUP(Tabla1[[#This Row],[Parte Interesada]],'Caracterización P. interesadas'!A:F,6,FALSE)</f>
        <v>3.8</v>
      </c>
      <c r="C113" s="2" t="s">
        <v>1090</v>
      </c>
      <c r="D113" s="2" t="s">
        <v>11</v>
      </c>
      <c r="E113" s="3" t="s">
        <v>1110</v>
      </c>
      <c r="F113" s="3" t="s">
        <v>1111</v>
      </c>
      <c r="G113" s="3" t="s">
        <v>1112</v>
      </c>
      <c r="H113" s="54" t="s">
        <v>1113</v>
      </c>
    </row>
    <row r="114" spans="1:8" ht="42.75" x14ac:dyDescent="0.25">
      <c r="A114" s="51" t="s">
        <v>823</v>
      </c>
      <c r="B114" s="51">
        <f>VLOOKUP(Tabla1[[#This Row],[Parte Interesada]],'Caracterización P. interesadas'!A:F,6,FALSE)</f>
        <v>2</v>
      </c>
      <c r="C114" s="2" t="s">
        <v>291</v>
      </c>
      <c r="D114" s="2" t="s">
        <v>11</v>
      </c>
      <c r="E114" s="25" t="s">
        <v>824</v>
      </c>
      <c r="F114" s="25" t="s">
        <v>825</v>
      </c>
      <c r="G114" s="23" t="s">
        <v>826</v>
      </c>
      <c r="H114" s="55" t="s">
        <v>827</v>
      </c>
    </row>
    <row r="115" spans="1:8" ht="57" x14ac:dyDescent="0.25">
      <c r="A115" s="51" t="s">
        <v>564</v>
      </c>
      <c r="B115" s="51">
        <f>VLOOKUP(Tabla1[[#This Row],[Parte Interesada]],'Caracterización P. interesadas'!A:F,6,FALSE)</f>
        <v>3</v>
      </c>
      <c r="C115" s="2" t="s">
        <v>565</v>
      </c>
      <c r="D115" s="2" t="s">
        <v>11</v>
      </c>
      <c r="E115" s="3" t="s">
        <v>566</v>
      </c>
      <c r="F115" s="3" t="s">
        <v>567</v>
      </c>
      <c r="G115" s="3" t="s">
        <v>568</v>
      </c>
      <c r="H115" s="52" t="s">
        <v>569</v>
      </c>
    </row>
    <row r="116" spans="1:8" ht="142.5" x14ac:dyDescent="0.25">
      <c r="A116" s="47" t="s">
        <v>377</v>
      </c>
      <c r="B116" s="51">
        <f>VLOOKUP(Tabla1[[#This Row],[Parte Interesada]],'Caracterización P. interesadas'!A:F,6,FALSE)</f>
        <v>4</v>
      </c>
      <c r="C116" s="2" t="s">
        <v>1072</v>
      </c>
      <c r="D116" s="2" t="s">
        <v>11</v>
      </c>
      <c r="E116" s="2" t="s">
        <v>1073</v>
      </c>
      <c r="F116" s="2" t="s">
        <v>1074</v>
      </c>
      <c r="G116" s="2" t="s">
        <v>1075</v>
      </c>
      <c r="H116" s="48" t="s">
        <v>1076</v>
      </c>
    </row>
    <row r="117" spans="1:8" ht="99.75" x14ac:dyDescent="0.25">
      <c r="A117" s="47" t="s">
        <v>377</v>
      </c>
      <c r="B117" s="47">
        <f>VLOOKUP(Tabla1[[#This Row],[Parte Interesada]],'Caracterización P. interesadas'!A:F,6,FALSE)</f>
        <v>4</v>
      </c>
      <c r="C117" s="2" t="s">
        <v>396</v>
      </c>
      <c r="D117" s="2" t="s">
        <v>11</v>
      </c>
      <c r="E117" s="2" t="s">
        <v>416</v>
      </c>
      <c r="F117" s="2" t="s">
        <v>417</v>
      </c>
      <c r="G117" s="2" t="s">
        <v>418</v>
      </c>
      <c r="H117" s="48" t="s">
        <v>419</v>
      </c>
    </row>
    <row r="118" spans="1:8" ht="57" x14ac:dyDescent="0.25">
      <c r="A118" s="51" t="s">
        <v>377</v>
      </c>
      <c r="B118" s="51">
        <f>VLOOKUP(Tabla1[[#This Row],[Parte Interesada]],'Caracterización P. interesadas'!A:F,6,FALSE)</f>
        <v>4</v>
      </c>
      <c r="C118" s="2" t="s">
        <v>108</v>
      </c>
      <c r="D118" s="2" t="s">
        <v>11</v>
      </c>
      <c r="E118" s="2" t="s">
        <v>378</v>
      </c>
      <c r="F118" s="2" t="s">
        <v>379</v>
      </c>
      <c r="G118" s="2" t="s">
        <v>380</v>
      </c>
      <c r="H118" s="48" t="s">
        <v>381</v>
      </c>
    </row>
    <row r="119" spans="1:8" ht="57" x14ac:dyDescent="0.25">
      <c r="A119" s="51" t="s">
        <v>377</v>
      </c>
      <c r="B119" s="51">
        <f>VLOOKUP(Tabla1[[#This Row],[Parte Interesada]],'Caracterización P. interesadas'!A:F,6,FALSE)</f>
        <v>4</v>
      </c>
      <c r="C119" s="2" t="s">
        <v>580</v>
      </c>
      <c r="D119" s="2" t="s">
        <v>11</v>
      </c>
      <c r="E119" s="25" t="s">
        <v>626</v>
      </c>
      <c r="F119" s="33" t="s">
        <v>627</v>
      </c>
      <c r="G119" s="23" t="s">
        <v>628</v>
      </c>
      <c r="H119" s="55" t="s">
        <v>629</v>
      </c>
    </row>
    <row r="120" spans="1:8" ht="71.25" x14ac:dyDescent="0.25">
      <c r="A120" s="51" t="s">
        <v>377</v>
      </c>
      <c r="B120" s="51">
        <f>VLOOKUP(Tabla1[[#This Row],[Parte Interesada]],'Caracterización P. interesadas'!A:F,6,FALSE)</f>
        <v>4</v>
      </c>
      <c r="C120" s="2" t="s">
        <v>119</v>
      </c>
      <c r="D120" s="2" t="s">
        <v>11</v>
      </c>
      <c r="E120" s="2" t="s">
        <v>1068</v>
      </c>
      <c r="F120" s="2" t="s">
        <v>1069</v>
      </c>
      <c r="G120" s="2" t="s">
        <v>1070</v>
      </c>
      <c r="H120" s="48" t="s">
        <v>1071</v>
      </c>
    </row>
    <row r="121" spans="1:8" ht="57" x14ac:dyDescent="0.25">
      <c r="A121" s="51" t="s">
        <v>377</v>
      </c>
      <c r="B121" s="51">
        <f>VLOOKUP(Tabla1[[#This Row],[Parte Interesada]],'Caracterización P. interesadas'!A:F,6,FALSE)</f>
        <v>4</v>
      </c>
      <c r="C121" s="2" t="s">
        <v>497</v>
      </c>
      <c r="D121" s="2" t="s">
        <v>11</v>
      </c>
      <c r="E121" s="25" t="s">
        <v>498</v>
      </c>
      <c r="F121" s="25" t="s">
        <v>499</v>
      </c>
      <c r="G121" s="25" t="s">
        <v>500</v>
      </c>
      <c r="H121" s="55" t="s">
        <v>501</v>
      </c>
    </row>
    <row r="122" spans="1:8" ht="228" x14ac:dyDescent="0.25">
      <c r="A122" s="51" t="s">
        <v>377</v>
      </c>
      <c r="B122" s="51">
        <f>VLOOKUP(Tabla1[[#This Row],[Parte Interesada]],'Caracterización P. interesadas'!A:F,6,FALSE)</f>
        <v>4</v>
      </c>
      <c r="C122" s="2" t="s">
        <v>286</v>
      </c>
      <c r="D122" s="2" t="s">
        <v>11</v>
      </c>
      <c r="E122" s="2" t="s">
        <v>1237</v>
      </c>
      <c r="F122" s="1" t="s">
        <v>543</v>
      </c>
      <c r="G122" s="1" t="s">
        <v>1238</v>
      </c>
      <c r="H122" s="59" t="s">
        <v>1239</v>
      </c>
    </row>
    <row r="123" spans="1:8" ht="99.75" x14ac:dyDescent="0.25">
      <c r="A123" s="2" t="s">
        <v>377</v>
      </c>
      <c r="B123" s="2">
        <f>VLOOKUP(Tabla1[[#This Row],[Parte Interesada]],'Caracterización P. interesadas'!A:F,6,FALSE)</f>
        <v>4</v>
      </c>
      <c r="C123" s="2" t="s">
        <v>553</v>
      </c>
      <c r="D123" s="2" t="s">
        <v>11</v>
      </c>
      <c r="E123" s="25" t="s">
        <v>1252</v>
      </c>
      <c r="F123" s="25" t="s">
        <v>1254</v>
      </c>
      <c r="G123" s="35" t="s">
        <v>1256</v>
      </c>
      <c r="H123" s="55" t="s">
        <v>1257</v>
      </c>
    </row>
    <row r="124" spans="1:8" ht="99.75" x14ac:dyDescent="0.25">
      <c r="A124" s="51" t="s">
        <v>377</v>
      </c>
      <c r="B124" s="51">
        <f>VLOOKUP(Tabla1[[#This Row],[Parte Interesada]],'Caracterización P. interesadas'!A:F,6,FALSE)</f>
        <v>4</v>
      </c>
      <c r="C124" s="3" t="s">
        <v>265</v>
      </c>
      <c r="D124" s="2" t="s">
        <v>11</v>
      </c>
      <c r="E124" s="25" t="s">
        <v>1253</v>
      </c>
      <c r="F124" s="25" t="s">
        <v>1255</v>
      </c>
      <c r="G124" s="35" t="s">
        <v>1256</v>
      </c>
      <c r="H124" s="55" t="s">
        <v>1257</v>
      </c>
    </row>
    <row r="125" spans="1:8" ht="57" x14ac:dyDescent="0.25">
      <c r="A125" s="51" t="s">
        <v>201</v>
      </c>
      <c r="B125" s="51">
        <f>VLOOKUP(Tabla1[[#This Row],[Parte Interesada]],'Caracterización P. interesadas'!A:F,6,FALSE)</f>
        <v>3.8</v>
      </c>
      <c r="C125" s="2" t="s">
        <v>9</v>
      </c>
      <c r="D125" s="2" t="s">
        <v>11</v>
      </c>
      <c r="E125" s="3" t="s">
        <v>202</v>
      </c>
      <c r="F125" s="3"/>
      <c r="G125" s="23" t="s">
        <v>203</v>
      </c>
      <c r="H125" s="53" t="s">
        <v>204</v>
      </c>
    </row>
    <row r="126" spans="1:8" ht="42.75" x14ac:dyDescent="0.25">
      <c r="A126" s="51" t="s">
        <v>201</v>
      </c>
      <c r="B126" s="51">
        <f>VLOOKUP(Tabla1[[#This Row],[Parte Interesada]],'Caracterización P. interesadas'!A:F,6,FALSE)</f>
        <v>3.8</v>
      </c>
      <c r="C126" s="2" t="s">
        <v>108</v>
      </c>
      <c r="D126" s="2" t="s">
        <v>11</v>
      </c>
      <c r="E126" s="2" t="s">
        <v>373</v>
      </c>
      <c r="F126" s="2" t="s">
        <v>374</v>
      </c>
      <c r="G126" s="2" t="s">
        <v>375</v>
      </c>
      <c r="H126" s="52" t="s">
        <v>376</v>
      </c>
    </row>
    <row r="127" spans="1:8" ht="85.5" x14ac:dyDescent="0.25">
      <c r="A127" s="63" t="s">
        <v>201</v>
      </c>
      <c r="B127" s="63">
        <f>VLOOKUP(Tabla1[[#This Row],[Parte Interesada]],'Caracterización P. interesadas'!A:F,6,FALSE)</f>
        <v>3.8</v>
      </c>
      <c r="C127" s="2" t="s">
        <v>998</v>
      </c>
      <c r="D127" s="2" t="s">
        <v>11</v>
      </c>
      <c r="E127" s="2" t="s">
        <v>1003</v>
      </c>
      <c r="F127" s="2" t="s">
        <v>1004</v>
      </c>
      <c r="G127" s="2" t="s">
        <v>1005</v>
      </c>
      <c r="H127" s="52" t="s">
        <v>1006</v>
      </c>
    </row>
    <row r="128" spans="1:8" ht="42.75" x14ac:dyDescent="0.25">
      <c r="A128" s="47" t="s">
        <v>1114</v>
      </c>
      <c r="B128" s="47">
        <f>VLOOKUP(Tabla1[[#This Row],[Parte Interesada]],'Caracterización P. interesadas'!A:F,6,FALSE)</f>
        <v>3.3</v>
      </c>
      <c r="C128" s="2" t="s">
        <v>1090</v>
      </c>
      <c r="D128" s="2" t="s">
        <v>11</v>
      </c>
      <c r="E128" s="3" t="s">
        <v>1115</v>
      </c>
      <c r="F128" s="3" t="s">
        <v>1116</v>
      </c>
      <c r="G128" s="3" t="s">
        <v>1117</v>
      </c>
      <c r="H128" s="54" t="s">
        <v>1118</v>
      </c>
    </row>
    <row r="129" spans="1:8" ht="171" x14ac:dyDescent="0.25">
      <c r="A129" s="3" t="s">
        <v>892</v>
      </c>
      <c r="B129" s="3">
        <f>VLOOKUP(Tabla1[[#This Row],[Parte Interesada]],'Caracterización P. interesadas'!A:F,6,FALSE)</f>
        <v>2.5</v>
      </c>
      <c r="C129" s="2" t="s">
        <v>124</v>
      </c>
      <c r="D129" s="2" t="s">
        <v>11</v>
      </c>
      <c r="E129" s="21" t="s">
        <v>893</v>
      </c>
      <c r="F129" s="21" t="s">
        <v>894</v>
      </c>
      <c r="G129" s="21" t="s">
        <v>1244</v>
      </c>
      <c r="H129" s="48" t="s">
        <v>896</v>
      </c>
    </row>
    <row r="130" spans="1:8" ht="114" x14ac:dyDescent="0.25">
      <c r="A130" s="47" t="s">
        <v>395</v>
      </c>
      <c r="B130" s="47">
        <f>VLOOKUP(Tabla1[[#This Row],[Parte Interesada]],'Caracterización P. interesadas'!A:F,6,FALSE)</f>
        <v>3.3</v>
      </c>
      <c r="C130" s="2" t="s">
        <v>396</v>
      </c>
      <c r="D130" s="2" t="s">
        <v>11</v>
      </c>
      <c r="E130" s="3" t="s">
        <v>398</v>
      </c>
      <c r="F130" s="2" t="s">
        <v>399</v>
      </c>
      <c r="G130" s="2" t="s">
        <v>400</v>
      </c>
      <c r="H130" s="52" t="s">
        <v>401</v>
      </c>
    </row>
    <row r="131" spans="1:8" ht="128.25" x14ac:dyDescent="0.25">
      <c r="A131" s="58" t="s">
        <v>1031</v>
      </c>
      <c r="B131" s="58">
        <f>VLOOKUP(Tabla1[[#This Row],[Parte Interesada]],'Caracterización P. interesadas'!A:F,6,FALSE)</f>
        <v>4</v>
      </c>
      <c r="C131" s="2" t="s">
        <v>998</v>
      </c>
      <c r="D131" s="2" t="s">
        <v>11</v>
      </c>
      <c r="E131" s="1" t="s">
        <v>1032</v>
      </c>
      <c r="F131" s="1" t="s">
        <v>1033</v>
      </c>
      <c r="G131" s="1" t="s">
        <v>1034</v>
      </c>
      <c r="H131" s="52" t="s">
        <v>1035</v>
      </c>
    </row>
    <row r="132" spans="1:8" ht="71.25" x14ac:dyDescent="0.25">
      <c r="A132" s="51" t="s">
        <v>407</v>
      </c>
      <c r="B132" s="51">
        <f>VLOOKUP(Tabla1[[#This Row],[Parte Interesada]],'Caracterización P. interesadas'!A:F,6,FALSE)</f>
        <v>3.4</v>
      </c>
      <c r="C132" s="2" t="s">
        <v>396</v>
      </c>
      <c r="D132" s="2" t="s">
        <v>11</v>
      </c>
      <c r="E132" s="3" t="s">
        <v>408</v>
      </c>
      <c r="F132" s="2" t="s">
        <v>409</v>
      </c>
      <c r="G132" s="2" t="s">
        <v>410</v>
      </c>
      <c r="H132" s="52" t="s">
        <v>411</v>
      </c>
    </row>
    <row r="133" spans="1:8" s="42" customFormat="1" ht="71.25" x14ac:dyDescent="0.25">
      <c r="A133" s="51" t="s">
        <v>1281</v>
      </c>
      <c r="B133" s="51">
        <f>VLOOKUP(Tabla1[[#This Row],[Parte Interesada]],'Caracterización P. interesadas'!A:F,6,FALSE)</f>
        <v>3.3</v>
      </c>
      <c r="C133" s="2" t="s">
        <v>580</v>
      </c>
      <c r="D133" s="2" t="s">
        <v>11</v>
      </c>
      <c r="E133" s="23" t="s">
        <v>599</v>
      </c>
      <c r="F133" s="23" t="s">
        <v>600</v>
      </c>
      <c r="G133" s="23" t="s">
        <v>601</v>
      </c>
      <c r="H133" s="55" t="s">
        <v>602</v>
      </c>
    </row>
    <row r="134" spans="1:8" ht="57" x14ac:dyDescent="0.25">
      <c r="A134" s="51" t="s">
        <v>832</v>
      </c>
      <c r="B134" s="51">
        <f>VLOOKUP(Tabla1[[#This Row],[Parte Interesada]],'Caracterización P. interesadas'!A:F,6,FALSE)</f>
        <v>3</v>
      </c>
      <c r="C134" s="2" t="s">
        <v>291</v>
      </c>
      <c r="D134" s="2" t="s">
        <v>11</v>
      </c>
      <c r="E134" s="2" t="s">
        <v>833</v>
      </c>
      <c r="F134" s="2" t="s">
        <v>834</v>
      </c>
      <c r="G134" s="2" t="s">
        <v>835</v>
      </c>
      <c r="H134" s="52" t="s">
        <v>836</v>
      </c>
    </row>
    <row r="135" spans="1:8" ht="71.25" x14ac:dyDescent="0.25">
      <c r="A135" s="47" t="s">
        <v>432</v>
      </c>
      <c r="B135" s="47">
        <f>VLOOKUP(Tabla1[[#This Row],[Parte Interesada]],'Caracterización P. interesadas'!A:F,6,FALSE)</f>
        <v>3.5</v>
      </c>
      <c r="C135" s="2" t="s">
        <v>396</v>
      </c>
      <c r="D135" s="2" t="s">
        <v>11</v>
      </c>
      <c r="E135" s="3" t="s">
        <v>433</v>
      </c>
      <c r="F135" s="2" t="s">
        <v>434</v>
      </c>
      <c r="G135" s="2" t="s">
        <v>435</v>
      </c>
      <c r="H135" s="52" t="s">
        <v>428</v>
      </c>
    </row>
    <row r="136" spans="1:8" ht="57" x14ac:dyDescent="0.25">
      <c r="A136" s="47" t="s">
        <v>432</v>
      </c>
      <c r="B136" s="47">
        <f>VLOOKUP(Tabla1[[#This Row],[Parte Interesada]],'Caracterización P. interesadas'!A:F,6,FALSE)</f>
        <v>3.5</v>
      </c>
      <c r="C136" s="2" t="s">
        <v>580</v>
      </c>
      <c r="D136" s="2" t="s">
        <v>11</v>
      </c>
      <c r="E136" s="25" t="s">
        <v>618</v>
      </c>
      <c r="F136" s="23" t="s">
        <v>619</v>
      </c>
      <c r="G136" s="25" t="s">
        <v>620</v>
      </c>
      <c r="H136" s="55" t="s">
        <v>621</v>
      </c>
    </row>
    <row r="137" spans="1:8" ht="57" x14ac:dyDescent="0.25">
      <c r="A137" s="3" t="s">
        <v>432</v>
      </c>
      <c r="B137" s="3">
        <f>VLOOKUP(Tabla1[[#This Row],[Parte Interesada]],'Caracterización P. interesadas'!A:F,6,FALSE)</f>
        <v>3.5</v>
      </c>
      <c r="C137" s="2" t="s">
        <v>998</v>
      </c>
      <c r="D137" s="2" t="s">
        <v>11</v>
      </c>
      <c r="E137" s="3" t="s">
        <v>1014</v>
      </c>
      <c r="F137" s="2" t="s">
        <v>1015</v>
      </c>
      <c r="G137" s="2" t="s">
        <v>1001</v>
      </c>
      <c r="H137" s="52" t="s">
        <v>1016</v>
      </c>
    </row>
    <row r="138" spans="1:8" ht="57" x14ac:dyDescent="0.25">
      <c r="A138" s="51" t="s">
        <v>34</v>
      </c>
      <c r="B138" s="51">
        <f>VLOOKUP(Tabla1[[#This Row],[Parte Interesada]],'Caracterización P. interesadas'!A:F,6,FALSE)</f>
        <v>3</v>
      </c>
      <c r="C138" s="2" t="s">
        <v>9</v>
      </c>
      <c r="D138" s="2" t="s">
        <v>11</v>
      </c>
      <c r="E138" s="3" t="s">
        <v>35</v>
      </c>
      <c r="F138" s="3"/>
      <c r="G138" s="23" t="s">
        <v>36</v>
      </c>
      <c r="H138" s="53" t="s">
        <v>37</v>
      </c>
    </row>
    <row r="139" spans="1:8" ht="57" x14ac:dyDescent="0.25">
      <c r="A139" s="51" t="s">
        <v>172</v>
      </c>
      <c r="B139" s="51">
        <f>VLOOKUP(Tabla1[[#This Row],[Parte Interesada]],'Caracterización P. interesadas'!A:F,6,FALSE)</f>
        <v>2.5</v>
      </c>
      <c r="C139" s="2" t="s">
        <v>69</v>
      </c>
      <c r="D139" s="2" t="s">
        <v>11</v>
      </c>
      <c r="E139" s="2" t="s">
        <v>1167</v>
      </c>
      <c r="F139" s="27" t="s">
        <v>1168</v>
      </c>
      <c r="G139" s="21" t="s">
        <v>1169</v>
      </c>
      <c r="H139" s="56" t="s">
        <v>1170</v>
      </c>
    </row>
    <row r="140" spans="1:8" ht="71.25" x14ac:dyDescent="0.25">
      <c r="A140" s="51" t="s">
        <v>324</v>
      </c>
      <c r="B140" s="51">
        <f>VLOOKUP(Tabla1[[#This Row],[Parte Interesada]],'Caracterización P. interesadas'!A:F,6,FALSE)</f>
        <v>4</v>
      </c>
      <c r="C140" s="2" t="s">
        <v>313</v>
      </c>
      <c r="D140" s="2" t="s">
        <v>11</v>
      </c>
      <c r="E140" s="2" t="s">
        <v>325</v>
      </c>
      <c r="F140" s="2"/>
      <c r="G140" s="2" t="s">
        <v>326</v>
      </c>
      <c r="H140" s="52" t="s">
        <v>318</v>
      </c>
    </row>
    <row r="141" spans="1:8" ht="156.75" x14ac:dyDescent="0.25">
      <c r="A141" s="51" t="s">
        <v>193</v>
      </c>
      <c r="B141" s="51">
        <f>VLOOKUP(Tabla1[[#This Row],[Parte Interesada]],'Caracterización P. interesadas'!A:F,6,FALSE)</f>
        <v>5</v>
      </c>
      <c r="C141" s="2" t="s">
        <v>9</v>
      </c>
      <c r="D141" s="2" t="s">
        <v>18</v>
      </c>
      <c r="E141" s="2" t="s">
        <v>39</v>
      </c>
      <c r="F141" s="2" t="s">
        <v>40</v>
      </c>
      <c r="G141" s="26" t="s">
        <v>194</v>
      </c>
      <c r="H141" s="48" t="s">
        <v>195</v>
      </c>
    </row>
    <row r="142" spans="1:8" ht="285" x14ac:dyDescent="0.25">
      <c r="A142" s="51" t="s">
        <v>932</v>
      </c>
      <c r="B142" s="51">
        <f>VLOOKUP(Tabla1[[#This Row],[Parte Interesada]],'Caracterización P. interesadas'!A:F,6,FALSE)</f>
        <v>3.5</v>
      </c>
      <c r="C142" s="2" t="s">
        <v>124</v>
      </c>
      <c r="D142" s="2" t="s">
        <v>18</v>
      </c>
      <c r="E142" s="2" t="s">
        <v>933</v>
      </c>
      <c r="F142" s="2" t="s">
        <v>934</v>
      </c>
      <c r="G142" s="21" t="s">
        <v>935</v>
      </c>
      <c r="H142" s="48" t="s">
        <v>936</v>
      </c>
    </row>
    <row r="143" spans="1:8" ht="128.25" x14ac:dyDescent="0.25">
      <c r="A143" s="51" t="s">
        <v>1228</v>
      </c>
      <c r="B143" s="51">
        <f>VLOOKUP(Tabla1[[#This Row],[Parte Interesada]],'Caracterización P. interesadas'!A:F,6,FALSE)</f>
        <v>4.5</v>
      </c>
      <c r="C143" s="2" t="s">
        <v>124</v>
      </c>
      <c r="D143" s="2" t="s">
        <v>18</v>
      </c>
      <c r="E143" s="2" t="s">
        <v>940</v>
      </c>
      <c r="F143" s="2" t="s">
        <v>941</v>
      </c>
      <c r="G143" s="21" t="s">
        <v>952</v>
      </c>
      <c r="H143" s="50" t="s">
        <v>953</v>
      </c>
    </row>
    <row r="144" spans="1:8" ht="156.75" x14ac:dyDescent="0.25">
      <c r="A144" s="51" t="s">
        <v>1228</v>
      </c>
      <c r="B144" s="51">
        <f>VLOOKUP(Tabla1[[#This Row],[Parte Interesada]],'Caracterización P. interesadas'!A:F,6,FALSE)</f>
        <v>4.5</v>
      </c>
      <c r="C144" s="2" t="s">
        <v>124</v>
      </c>
      <c r="D144" s="2" t="s">
        <v>18</v>
      </c>
      <c r="E144" s="2" t="s">
        <v>943</v>
      </c>
      <c r="F144" s="2" t="s">
        <v>954</v>
      </c>
      <c r="G144" s="21" t="s">
        <v>955</v>
      </c>
      <c r="H144" s="50" t="s">
        <v>956</v>
      </c>
    </row>
    <row r="145" spans="1:8" ht="57" x14ac:dyDescent="0.25">
      <c r="A145" s="51" t="s">
        <v>182</v>
      </c>
      <c r="B145" s="51">
        <f>VLOOKUP(Tabla1[[#This Row],[Parte Interesada]],'Caracterización P. interesadas'!A:F,6,FALSE)</f>
        <v>3.3</v>
      </c>
      <c r="C145" s="2" t="s">
        <v>69</v>
      </c>
      <c r="D145" s="2" t="s">
        <v>18</v>
      </c>
      <c r="E145" s="2" t="s">
        <v>183</v>
      </c>
      <c r="F145" s="28" t="s">
        <v>1174</v>
      </c>
      <c r="G145" s="2" t="s">
        <v>184</v>
      </c>
      <c r="H145" s="52" t="s">
        <v>185</v>
      </c>
    </row>
    <row r="146" spans="1:8" ht="57" x14ac:dyDescent="0.25">
      <c r="A146" s="51" t="s">
        <v>636</v>
      </c>
      <c r="B146" s="51">
        <f>VLOOKUP(Tabla1[[#This Row],[Parte Interesada]],'Caracterización P. interesadas'!A:F,6,FALSE)</f>
        <v>3.5</v>
      </c>
      <c r="C146" s="2" t="s">
        <v>580</v>
      </c>
      <c r="D146" s="2" t="s">
        <v>18</v>
      </c>
      <c r="E146" s="25" t="s">
        <v>637</v>
      </c>
      <c r="F146" s="23" t="s">
        <v>638</v>
      </c>
      <c r="G146" s="23" t="s">
        <v>639</v>
      </c>
      <c r="H146" s="55" t="s">
        <v>640</v>
      </c>
    </row>
    <row r="147" spans="1:8" ht="57" x14ac:dyDescent="0.25">
      <c r="A147" s="51" t="s">
        <v>189</v>
      </c>
      <c r="B147" s="51">
        <f>VLOOKUP(Tabla1[[#This Row],[Parte Interesada]],'Caracterización P. interesadas'!A:F,6,FALSE)</f>
        <v>3.3</v>
      </c>
      <c r="C147" s="2" t="s">
        <v>69</v>
      </c>
      <c r="D147" s="2" t="s">
        <v>18</v>
      </c>
      <c r="E147" s="2" t="s">
        <v>190</v>
      </c>
      <c r="F147" s="27" t="s">
        <v>191</v>
      </c>
      <c r="G147" s="27" t="s">
        <v>1175</v>
      </c>
      <c r="H147" s="56" t="s">
        <v>192</v>
      </c>
    </row>
    <row r="148" spans="1:8" ht="228.75" x14ac:dyDescent="0.25">
      <c r="A148" s="51" t="s">
        <v>38</v>
      </c>
      <c r="B148" s="51">
        <f>VLOOKUP(Tabla1[[#This Row],[Parte Interesada]],'Caracterización P. interesadas'!A:F,6,FALSE)</f>
        <v>5</v>
      </c>
      <c r="C148" s="2" t="s">
        <v>9</v>
      </c>
      <c r="D148" s="2" t="s">
        <v>18</v>
      </c>
      <c r="E148" s="2" t="s">
        <v>39</v>
      </c>
      <c r="F148" s="2" t="s">
        <v>40</v>
      </c>
      <c r="G148" s="24" t="s">
        <v>41</v>
      </c>
      <c r="H148" s="48" t="s">
        <v>42</v>
      </c>
    </row>
    <row r="149" spans="1:8" ht="57" x14ac:dyDescent="0.25">
      <c r="A149" s="51" t="s">
        <v>124</v>
      </c>
      <c r="B149" s="51" t="str">
        <f>VLOOKUP(Tabla1[[#This Row],[Parte Interesada]],'Caracterización P. interesadas'!A:F,6,FALSE)</f>
        <v>N/A</v>
      </c>
      <c r="C149" s="2" t="s">
        <v>69</v>
      </c>
      <c r="D149" s="2" t="s">
        <v>18</v>
      </c>
      <c r="E149" s="2" t="s">
        <v>128</v>
      </c>
      <c r="F149" s="2"/>
      <c r="G149" s="2" t="s">
        <v>129</v>
      </c>
      <c r="H149" s="52" t="s">
        <v>130</v>
      </c>
    </row>
    <row r="150" spans="1:8" ht="28.5" x14ac:dyDescent="0.25">
      <c r="A150" s="51" t="s">
        <v>124</v>
      </c>
      <c r="B150" s="51" t="str">
        <f>VLOOKUP(Tabla1[[#This Row],[Parte Interesada]],'Caracterización P. interesadas'!A:F,6,FALSE)</f>
        <v>N/A</v>
      </c>
      <c r="C150" s="2" t="s">
        <v>108</v>
      </c>
      <c r="D150" s="2" t="s">
        <v>18</v>
      </c>
      <c r="E150" s="2" t="s">
        <v>392</v>
      </c>
      <c r="F150" s="2"/>
      <c r="G150" s="2" t="s">
        <v>393</v>
      </c>
      <c r="H150" s="52" t="s">
        <v>394</v>
      </c>
    </row>
    <row r="151" spans="1:8" ht="42.75" x14ac:dyDescent="0.25">
      <c r="A151" s="51" t="s">
        <v>124</v>
      </c>
      <c r="B151" s="51" t="str">
        <f>VLOOKUP(Tabla1[[#This Row],[Parte Interesada]],'Caracterización P. interesadas'!A:F,6,FALSE)</f>
        <v>N/A</v>
      </c>
      <c r="C151" s="2" t="s">
        <v>291</v>
      </c>
      <c r="D151" s="2" t="s">
        <v>18</v>
      </c>
      <c r="E151" s="2" t="s">
        <v>845</v>
      </c>
      <c r="F151" s="2" t="s">
        <v>846</v>
      </c>
      <c r="G151" s="2" t="s">
        <v>847</v>
      </c>
      <c r="H151" s="52" t="s">
        <v>848</v>
      </c>
    </row>
    <row r="152" spans="1:8" ht="242.25" x14ac:dyDescent="0.25">
      <c r="A152" s="47" t="s">
        <v>124</v>
      </c>
      <c r="B152" s="47" t="str">
        <f>VLOOKUP(Tabla1[[#This Row],[Parte Interesada]],'Caracterización P. interesadas'!A:F,6,FALSE)</f>
        <v>N/A</v>
      </c>
      <c r="C152" s="2" t="s">
        <v>119</v>
      </c>
      <c r="D152" s="2" t="s">
        <v>18</v>
      </c>
      <c r="E152" s="2" t="s">
        <v>1085</v>
      </c>
      <c r="F152" s="2" t="s">
        <v>1086</v>
      </c>
      <c r="G152" s="2" t="s">
        <v>1087</v>
      </c>
      <c r="H152" s="52" t="s">
        <v>1088</v>
      </c>
    </row>
    <row r="153" spans="1:8" ht="99.75" x14ac:dyDescent="0.25">
      <c r="A153" s="51" t="s">
        <v>124</v>
      </c>
      <c r="B153" s="51" t="str">
        <f>VLOOKUP(Tabla1[[#This Row],[Parte Interesada]],'Caracterización P. interesadas'!A:F,6,FALSE)</f>
        <v>N/A</v>
      </c>
      <c r="C153" s="2" t="s">
        <v>998</v>
      </c>
      <c r="D153" s="2" t="s">
        <v>18</v>
      </c>
      <c r="E153" s="2" t="s">
        <v>1062</v>
      </c>
      <c r="F153" s="2" t="s">
        <v>1063</v>
      </c>
      <c r="G153" s="2" t="s">
        <v>1064</v>
      </c>
      <c r="H153" s="52" t="s">
        <v>1065</v>
      </c>
    </row>
    <row r="154" spans="1:8" ht="99.75" x14ac:dyDescent="0.25">
      <c r="A154" s="51" t="s">
        <v>124</v>
      </c>
      <c r="B154" s="51" t="str">
        <f>VLOOKUP(Tabla1[[#This Row],[Parte Interesada]],'Caracterización P. interesadas'!A:F,6,FALSE)</f>
        <v>N/A</v>
      </c>
      <c r="C154" s="2" t="s">
        <v>998</v>
      </c>
      <c r="D154" s="2" t="s">
        <v>18</v>
      </c>
      <c r="E154" s="2" t="s">
        <v>1062</v>
      </c>
      <c r="F154" s="2" t="s">
        <v>1063</v>
      </c>
      <c r="G154" s="2" t="s">
        <v>1064</v>
      </c>
      <c r="H154" s="52" t="s">
        <v>1065</v>
      </c>
    </row>
    <row r="155" spans="1:8" ht="42.75" x14ac:dyDescent="0.25">
      <c r="A155" s="51" t="s">
        <v>124</v>
      </c>
      <c r="B155" s="51" t="str">
        <f>VLOOKUP(Tabla1[[#This Row],[Parte Interesada]],'Caracterización P. interesadas'!A:F,6,FALSE)</f>
        <v>N/A</v>
      </c>
      <c r="C155" s="2" t="s">
        <v>350</v>
      </c>
      <c r="D155" s="2" t="s">
        <v>18</v>
      </c>
      <c r="E155" s="2" t="s">
        <v>766</v>
      </c>
      <c r="F155" s="2" t="s">
        <v>767</v>
      </c>
      <c r="G155" s="2" t="s">
        <v>768</v>
      </c>
      <c r="H155" s="52" t="s">
        <v>769</v>
      </c>
    </row>
    <row r="156" spans="1:8" ht="71.25" x14ac:dyDescent="0.25">
      <c r="A156" s="51" t="s">
        <v>124</v>
      </c>
      <c r="B156" s="51" t="str">
        <f>VLOOKUP(Tabla1[[#This Row],[Parte Interesada]],'Caracterización P. interesadas'!A:F,6,FALSE)</f>
        <v>N/A</v>
      </c>
      <c r="C156" s="2" t="s">
        <v>281</v>
      </c>
      <c r="D156" s="2" t="s">
        <v>18</v>
      </c>
      <c r="E156" s="2" t="s">
        <v>727</v>
      </c>
      <c r="F156" s="2" t="s">
        <v>704</v>
      </c>
      <c r="G156" s="2" t="s">
        <v>705</v>
      </c>
      <c r="H156" s="52" t="s">
        <v>728</v>
      </c>
    </row>
    <row r="157" spans="1:8" ht="71.25" x14ac:dyDescent="0.25">
      <c r="A157" s="51" t="s">
        <v>9</v>
      </c>
      <c r="B157" s="51" t="str">
        <f>VLOOKUP(Tabla1[[#This Row],[Parte Interesada]],'Caracterización P. interesadas'!A:F,6,FALSE)</f>
        <v>N/A</v>
      </c>
      <c r="C157" s="2" t="s">
        <v>580</v>
      </c>
      <c r="D157" s="2" t="s">
        <v>18</v>
      </c>
      <c r="E157" s="25" t="s">
        <v>642</v>
      </c>
      <c r="F157" s="23" t="s">
        <v>643</v>
      </c>
      <c r="G157" s="23" t="s">
        <v>644</v>
      </c>
      <c r="H157" s="53" t="s">
        <v>645</v>
      </c>
    </row>
    <row r="158" spans="1:8" ht="42.75" x14ac:dyDescent="0.25">
      <c r="A158" s="51" t="s">
        <v>9</v>
      </c>
      <c r="B158" s="51" t="str">
        <f>VLOOKUP(Tabla1[[#This Row],[Parte Interesada]],'Caracterización P. interesadas'!A:F,6,FALSE)</f>
        <v>N/A</v>
      </c>
      <c r="C158" s="3" t="s">
        <v>211</v>
      </c>
      <c r="D158" s="2" t="s">
        <v>18</v>
      </c>
      <c r="E158" s="25" t="s">
        <v>301</v>
      </c>
      <c r="F158" s="25" t="s">
        <v>302</v>
      </c>
      <c r="G158" s="25" t="s">
        <v>303</v>
      </c>
      <c r="H158" s="55" t="s">
        <v>304</v>
      </c>
    </row>
    <row r="159" spans="1:8" ht="28.5" x14ac:dyDescent="0.25">
      <c r="A159" s="51" t="s">
        <v>9</v>
      </c>
      <c r="B159" s="51" t="str">
        <f>VLOOKUP(Tabla1[[#This Row],[Parte Interesada]],'Caracterización P. interesadas'!A:F,6,FALSE)</f>
        <v>N/A</v>
      </c>
      <c r="C159" s="2" t="s">
        <v>856</v>
      </c>
      <c r="D159" s="2" t="s">
        <v>18</v>
      </c>
      <c r="E159" s="2" t="s">
        <v>857</v>
      </c>
      <c r="F159" s="2" t="s">
        <v>858</v>
      </c>
      <c r="G159" s="2" t="s">
        <v>859</v>
      </c>
      <c r="H159" s="52" t="s">
        <v>860</v>
      </c>
    </row>
    <row r="160" spans="1:8" ht="42.75" x14ac:dyDescent="0.25">
      <c r="A160" s="51" t="s">
        <v>9</v>
      </c>
      <c r="B160" s="51" t="str">
        <f>VLOOKUP(Tabla1[[#This Row],[Parte Interesada]],'Caracterización P. interesadas'!A:F,6,FALSE)</f>
        <v>N/A</v>
      </c>
      <c r="C160" s="2" t="s">
        <v>998</v>
      </c>
      <c r="D160" s="2" t="s">
        <v>18</v>
      </c>
      <c r="E160" s="2" t="s">
        <v>1058</v>
      </c>
      <c r="F160" s="2" t="s">
        <v>1059</v>
      </c>
      <c r="G160" s="2" t="s">
        <v>1060</v>
      </c>
      <c r="H160" s="52" t="s">
        <v>1061</v>
      </c>
    </row>
    <row r="161" spans="1:8" ht="57" x14ac:dyDescent="0.25">
      <c r="A161" s="51" t="s">
        <v>9</v>
      </c>
      <c r="B161" s="51" t="str">
        <f>VLOOKUP(Tabla1[[#This Row],[Parte Interesada]],'Caracterización P. interesadas'!A:F,6,FALSE)</f>
        <v>N/A</v>
      </c>
      <c r="C161" s="2" t="s">
        <v>497</v>
      </c>
      <c r="D161" s="2" t="s">
        <v>18</v>
      </c>
      <c r="E161" s="25" t="s">
        <v>523</v>
      </c>
      <c r="F161" s="25" t="s">
        <v>524</v>
      </c>
      <c r="G161" s="25" t="s">
        <v>525</v>
      </c>
      <c r="H161" s="55" t="s">
        <v>526</v>
      </c>
    </row>
    <row r="162" spans="1:8" ht="114" x14ac:dyDescent="0.25">
      <c r="A162" s="51" t="s">
        <v>9</v>
      </c>
      <c r="B162" s="51" t="str">
        <f>VLOOKUP(Tabla1[[#This Row],[Parte Interesada]],'Caracterización P. interesadas'!A:F,6,FALSE)</f>
        <v>N/A</v>
      </c>
      <c r="C162" s="2" t="s">
        <v>451</v>
      </c>
      <c r="D162" s="2" t="s">
        <v>18</v>
      </c>
      <c r="E162" s="25" t="s">
        <v>473</v>
      </c>
      <c r="F162" s="25" t="s">
        <v>474</v>
      </c>
      <c r="G162" s="25" t="s">
        <v>475</v>
      </c>
      <c r="H162" s="55" t="s">
        <v>476</v>
      </c>
    </row>
    <row r="163" spans="1:8" ht="71.25" x14ac:dyDescent="0.25">
      <c r="A163" s="51" t="s">
        <v>9</v>
      </c>
      <c r="B163" s="51" t="str">
        <f>VLOOKUP(Tabla1[[#This Row],[Parte Interesada]],'Caracterización P. interesadas'!A:F,6,FALSE)</f>
        <v>N/A</v>
      </c>
      <c r="C163" s="2" t="s">
        <v>350</v>
      </c>
      <c r="D163" s="2" t="s">
        <v>18</v>
      </c>
      <c r="E163" s="2" t="s">
        <v>771</v>
      </c>
      <c r="F163" s="2" t="s">
        <v>772</v>
      </c>
      <c r="G163" s="2" t="s">
        <v>773</v>
      </c>
      <c r="H163" s="52" t="s">
        <v>774</v>
      </c>
    </row>
    <row r="164" spans="1:8" ht="171" x14ac:dyDescent="0.25">
      <c r="A164" s="51" t="s">
        <v>9</v>
      </c>
      <c r="B164" s="51" t="str">
        <f>VLOOKUP(Tabla1[[#This Row],[Parte Interesada]],'Caracterización P. interesadas'!A:F,6,FALSE)</f>
        <v>N/A</v>
      </c>
      <c r="C164" s="2" t="s">
        <v>260</v>
      </c>
      <c r="D164" s="2" t="s">
        <v>18</v>
      </c>
      <c r="E164" s="25" t="s">
        <v>888</v>
      </c>
      <c r="F164" s="25" t="s">
        <v>889</v>
      </c>
      <c r="G164" s="25" t="s">
        <v>890</v>
      </c>
      <c r="H164" s="55" t="s">
        <v>891</v>
      </c>
    </row>
    <row r="165" spans="1:8" ht="71.25" x14ac:dyDescent="0.25">
      <c r="A165" s="51" t="s">
        <v>9</v>
      </c>
      <c r="B165" s="51" t="str">
        <f>VLOOKUP(Tabla1[[#This Row],[Parte Interesada]],'Caracterización P. interesadas'!A:F,6,FALSE)</f>
        <v>N/A</v>
      </c>
      <c r="C165" s="2" t="s">
        <v>281</v>
      </c>
      <c r="D165" s="2" t="s">
        <v>18</v>
      </c>
      <c r="E165" s="2" t="s">
        <v>715</v>
      </c>
      <c r="F165" s="2" t="s">
        <v>716</v>
      </c>
      <c r="G165" s="2" t="s">
        <v>717</v>
      </c>
      <c r="H165" s="52" t="s">
        <v>718</v>
      </c>
    </row>
    <row r="166" spans="1:8" ht="46.5" customHeight="1" x14ac:dyDescent="0.25">
      <c r="A166" s="51" t="s">
        <v>9</v>
      </c>
      <c r="B166" s="51" t="str">
        <f>VLOOKUP(Tabla1[[#This Row],[Parte Interesada]],'Caracterización P. interesadas'!A:F,6,FALSE)</f>
        <v>N/A</v>
      </c>
      <c r="C166" s="2" t="s">
        <v>281</v>
      </c>
      <c r="D166" s="2" t="s">
        <v>18</v>
      </c>
      <c r="E166" s="2" t="s">
        <v>719</v>
      </c>
      <c r="F166" s="2" t="s">
        <v>720</v>
      </c>
      <c r="G166" s="2" t="s">
        <v>721</v>
      </c>
      <c r="H166" s="36" t="s">
        <v>722</v>
      </c>
    </row>
    <row r="167" spans="1:8" ht="42.75" x14ac:dyDescent="0.25">
      <c r="A167" s="51" t="s">
        <v>9</v>
      </c>
      <c r="B167" s="51" t="str">
        <f>VLOOKUP(Tabla1[[#This Row],[Parte Interesada]],'Caracterización P. interesadas'!A:F,6,FALSE)</f>
        <v>N/A</v>
      </c>
      <c r="C167" s="2" t="s">
        <v>281</v>
      </c>
      <c r="D167" s="2" t="s">
        <v>18</v>
      </c>
      <c r="E167" s="2" t="s">
        <v>723</v>
      </c>
      <c r="F167" s="2" t="s">
        <v>724</v>
      </c>
      <c r="G167" s="2" t="s">
        <v>725</v>
      </c>
      <c r="H167" s="52" t="s">
        <v>726</v>
      </c>
    </row>
    <row r="168" spans="1:8" ht="42.75" x14ac:dyDescent="0.25">
      <c r="A168" s="47" t="s">
        <v>69</v>
      </c>
      <c r="B168" s="47" t="str">
        <f>VLOOKUP(Tabla1[[#This Row],[Parte Interesada]],'Caracterización P. interesadas'!A:F,6,FALSE)</f>
        <v>N/A</v>
      </c>
      <c r="C168" s="2" t="s">
        <v>451</v>
      </c>
      <c r="D168" s="2" t="s">
        <v>18</v>
      </c>
      <c r="E168" s="25" t="s">
        <v>465</v>
      </c>
      <c r="F168" s="25" t="s">
        <v>466</v>
      </c>
      <c r="G168" s="25" t="s">
        <v>467</v>
      </c>
      <c r="H168" s="55" t="s">
        <v>468</v>
      </c>
    </row>
    <row r="169" spans="1:8" ht="57" x14ac:dyDescent="0.25">
      <c r="A169" s="51" t="s">
        <v>132</v>
      </c>
      <c r="B169" s="51" t="str">
        <f>VLOOKUP(Tabla1[[#This Row],[Parte Interesada]],'Caracterización P. interesadas'!A:F,6,FALSE)</f>
        <v>N/A</v>
      </c>
      <c r="C169" s="2" t="s">
        <v>291</v>
      </c>
      <c r="D169" s="2" t="s">
        <v>18</v>
      </c>
      <c r="E169" s="2" t="s">
        <v>841</v>
      </c>
      <c r="F169" s="2" t="s">
        <v>842</v>
      </c>
      <c r="G169" s="2" t="s">
        <v>843</v>
      </c>
      <c r="H169" s="52" t="s">
        <v>844</v>
      </c>
    </row>
    <row r="170" spans="1:8" ht="57" x14ac:dyDescent="0.25">
      <c r="A170" s="51" t="s">
        <v>132</v>
      </c>
      <c r="B170" s="51" t="str">
        <f>VLOOKUP(Tabla1[[#This Row],[Parte Interesada]],'Caracterización P. interesadas'!A:F,6,FALSE)</f>
        <v>N/A</v>
      </c>
      <c r="C170" s="3" t="s">
        <v>211</v>
      </c>
      <c r="D170" s="2" t="s">
        <v>18</v>
      </c>
      <c r="E170" s="25" t="s">
        <v>309</v>
      </c>
      <c r="F170" s="25" t="s">
        <v>310</v>
      </c>
      <c r="G170" s="25" t="s">
        <v>289</v>
      </c>
      <c r="H170" s="55" t="s">
        <v>311</v>
      </c>
    </row>
    <row r="171" spans="1:8" ht="71.25" x14ac:dyDescent="0.25">
      <c r="A171" s="51" t="s">
        <v>132</v>
      </c>
      <c r="B171" s="51" t="str">
        <f>VLOOKUP(Tabla1[[#This Row],[Parte Interesada]],'Caracterización P. interesadas'!A:F,6,FALSE)</f>
        <v>N/A</v>
      </c>
      <c r="C171" s="2" t="s">
        <v>998</v>
      </c>
      <c r="D171" s="2" t="s">
        <v>18</v>
      </c>
      <c r="E171" s="2" t="s">
        <v>1066</v>
      </c>
      <c r="F171" s="2" t="s">
        <v>1059</v>
      </c>
      <c r="G171" s="2" t="s">
        <v>1060</v>
      </c>
      <c r="H171" s="52" t="s">
        <v>1061</v>
      </c>
    </row>
    <row r="172" spans="1:8" ht="71.25" x14ac:dyDescent="0.25">
      <c r="A172" s="51" t="s">
        <v>132</v>
      </c>
      <c r="B172" s="51" t="str">
        <f>VLOOKUP(Tabla1[[#This Row],[Parte Interesada]],'Caracterización P. interesadas'!A:F,6,FALSE)</f>
        <v>N/A</v>
      </c>
      <c r="C172" s="2" t="s">
        <v>998</v>
      </c>
      <c r="D172" s="2" t="s">
        <v>18</v>
      </c>
      <c r="E172" s="2" t="s">
        <v>1066</v>
      </c>
      <c r="F172" s="2" t="s">
        <v>1059</v>
      </c>
      <c r="G172" s="2" t="s">
        <v>1060</v>
      </c>
      <c r="H172" s="52" t="s">
        <v>1061</v>
      </c>
    </row>
    <row r="173" spans="1:8" ht="270.75" x14ac:dyDescent="0.25">
      <c r="A173" s="51" t="s">
        <v>132</v>
      </c>
      <c r="B173" s="51" t="str">
        <f>VLOOKUP(Tabla1[[#This Row],[Parte Interesada]],'Caracterización P. interesadas'!A:F,6,FALSE)</f>
        <v>N/A</v>
      </c>
      <c r="C173" s="2" t="s">
        <v>281</v>
      </c>
      <c r="D173" s="2" t="s">
        <v>18</v>
      </c>
      <c r="E173" s="2" t="s">
        <v>699</v>
      </c>
      <c r="F173" s="2" t="s">
        <v>700</v>
      </c>
      <c r="G173" s="2" t="s">
        <v>701</v>
      </c>
      <c r="H173" s="36" t="s">
        <v>702</v>
      </c>
    </row>
    <row r="174" spans="1:8" ht="171" x14ac:dyDescent="0.25">
      <c r="A174" s="51" t="s">
        <v>95</v>
      </c>
      <c r="B174" s="51">
        <f>VLOOKUP(Tabla1[[#This Row],[Parte Interesada]],'Caracterización P. interesadas'!A:F,6,FALSE)</f>
        <v>5</v>
      </c>
      <c r="C174" s="2" t="s">
        <v>124</v>
      </c>
      <c r="D174" s="2" t="s">
        <v>18</v>
      </c>
      <c r="E174" s="2" t="s">
        <v>937</v>
      </c>
      <c r="F174" s="2" t="s">
        <v>938</v>
      </c>
      <c r="G174" s="21" t="s">
        <v>939</v>
      </c>
      <c r="H174" s="48" t="s">
        <v>1229</v>
      </c>
    </row>
    <row r="175" spans="1:8" ht="128.25" x14ac:dyDescent="0.25">
      <c r="A175" s="51" t="s">
        <v>95</v>
      </c>
      <c r="B175" s="51">
        <f>VLOOKUP(Tabla1[[#This Row],[Parte Interesada]],'Caracterización P. interesadas'!A:F,6,FALSE)</f>
        <v>5</v>
      </c>
      <c r="C175" s="2" t="s">
        <v>124</v>
      </c>
      <c r="D175" s="2" t="s">
        <v>18</v>
      </c>
      <c r="E175" s="2" t="s">
        <v>940</v>
      </c>
      <c r="F175" s="2" t="s">
        <v>941</v>
      </c>
      <c r="G175" s="21" t="s">
        <v>1230</v>
      </c>
      <c r="H175" s="48" t="s">
        <v>942</v>
      </c>
    </row>
    <row r="176" spans="1:8" ht="85.5" x14ac:dyDescent="0.25">
      <c r="A176" s="51" t="s">
        <v>95</v>
      </c>
      <c r="B176" s="51">
        <f>VLOOKUP(Tabla1[[#This Row],[Parte Interesada]],'Caracterización P. interesadas'!A:F,6,FALSE)</f>
        <v>5</v>
      </c>
      <c r="C176" s="2" t="s">
        <v>69</v>
      </c>
      <c r="D176" s="2" t="s">
        <v>18</v>
      </c>
      <c r="E176" s="2" t="s">
        <v>186</v>
      </c>
      <c r="F176" s="30" t="s">
        <v>187</v>
      </c>
      <c r="G176" s="2" t="s">
        <v>188</v>
      </c>
      <c r="H176" s="52" t="s">
        <v>185</v>
      </c>
    </row>
    <row r="177" spans="1:8" ht="142.5" x14ac:dyDescent="0.25">
      <c r="A177" s="47" t="s">
        <v>95</v>
      </c>
      <c r="B177" s="47">
        <f>VLOOKUP(Tabla1[[#This Row],[Parte Interesada]],'Caracterización P. interesadas'!A:F,6,FALSE)</f>
        <v>5</v>
      </c>
      <c r="C177" s="3" t="s">
        <v>580</v>
      </c>
      <c r="D177" s="3" t="s">
        <v>18</v>
      </c>
      <c r="E177" s="23" t="s">
        <v>630</v>
      </c>
      <c r="F177" s="23" t="s">
        <v>631</v>
      </c>
      <c r="G177" s="23" t="s">
        <v>1179</v>
      </c>
      <c r="H177" s="53" t="s">
        <v>608</v>
      </c>
    </row>
    <row r="178" spans="1:8" ht="114" x14ac:dyDescent="0.25">
      <c r="A178" s="51" t="s">
        <v>95</v>
      </c>
      <c r="B178" s="51">
        <f>VLOOKUP(Tabla1[[#This Row],[Parte Interesada]],'Caracterización P. interesadas'!A:F,6,FALSE)</f>
        <v>5</v>
      </c>
      <c r="C178" s="3" t="s">
        <v>211</v>
      </c>
      <c r="D178" s="2" t="s">
        <v>18</v>
      </c>
      <c r="E178" s="25" t="s">
        <v>277</v>
      </c>
      <c r="F178" s="25" t="s">
        <v>278</v>
      </c>
      <c r="G178" s="25" t="s">
        <v>279</v>
      </c>
      <c r="H178" s="55" t="s">
        <v>280</v>
      </c>
    </row>
    <row r="179" spans="1:8" ht="114" x14ac:dyDescent="0.25">
      <c r="A179" s="51" t="s">
        <v>95</v>
      </c>
      <c r="B179" s="51">
        <f>VLOOKUP(Tabla1[[#This Row],[Parte Interesada]],'Caracterización P. interesadas'!A:F,6,FALSE)</f>
        <v>5</v>
      </c>
      <c r="C179" s="2" t="s">
        <v>497</v>
      </c>
      <c r="D179" s="2" t="s">
        <v>18</v>
      </c>
      <c r="E179" s="25" t="s">
        <v>511</v>
      </c>
      <c r="F179" s="25" t="s">
        <v>512</v>
      </c>
      <c r="G179" s="25" t="s">
        <v>513</v>
      </c>
      <c r="H179" s="55" t="s">
        <v>514</v>
      </c>
    </row>
    <row r="180" spans="1:8" ht="99.75" x14ac:dyDescent="0.25">
      <c r="A180" s="51" t="s">
        <v>95</v>
      </c>
      <c r="B180" s="51">
        <f>VLOOKUP(Tabla1[[#This Row],[Parte Interesada]],'Caracterización P. interesadas'!A:F,6,FALSE)</f>
        <v>5</v>
      </c>
      <c r="C180" s="2" t="s">
        <v>350</v>
      </c>
      <c r="D180" s="2" t="s">
        <v>18</v>
      </c>
      <c r="E180" s="2" t="s">
        <v>775</v>
      </c>
      <c r="F180" s="2" t="s">
        <v>776</v>
      </c>
      <c r="G180" s="2" t="s">
        <v>777</v>
      </c>
      <c r="H180" s="52" t="s">
        <v>778</v>
      </c>
    </row>
    <row r="181" spans="1:8" ht="156.75" x14ac:dyDescent="0.25">
      <c r="A181" s="51" t="s">
        <v>95</v>
      </c>
      <c r="B181" s="51">
        <f>VLOOKUP(Tabla1[[#This Row],[Parte Interesada]],'Caracterización P. interesadas'!A:F,6,FALSE)</f>
        <v>5</v>
      </c>
      <c r="C181" s="2" t="s">
        <v>281</v>
      </c>
      <c r="D181" s="2" t="s">
        <v>18</v>
      </c>
      <c r="E181" s="2" t="s">
        <v>719</v>
      </c>
      <c r="F181" s="2" t="s">
        <v>720</v>
      </c>
      <c r="G181" s="2" t="s">
        <v>721</v>
      </c>
      <c r="H181" s="52" t="s">
        <v>729</v>
      </c>
    </row>
    <row r="182" spans="1:8" ht="57" x14ac:dyDescent="0.25">
      <c r="A182" s="51" t="s">
        <v>95</v>
      </c>
      <c r="B182" s="51">
        <f>VLOOKUP(Tabla1[[#This Row],[Parte Interesada]],'Caracterización P. interesadas'!A:F,6,FALSE)</f>
        <v>5</v>
      </c>
      <c r="C182" s="2" t="s">
        <v>281</v>
      </c>
      <c r="D182" s="2" t="s">
        <v>18</v>
      </c>
      <c r="E182" s="2" t="s">
        <v>730</v>
      </c>
      <c r="F182" s="2" t="s">
        <v>724</v>
      </c>
      <c r="G182" s="2" t="s">
        <v>725</v>
      </c>
      <c r="H182" s="52" t="s">
        <v>731</v>
      </c>
    </row>
    <row r="183" spans="1:8" ht="185.25" x14ac:dyDescent="0.25">
      <c r="A183" s="51" t="s">
        <v>95</v>
      </c>
      <c r="B183" s="51">
        <f>VLOOKUP(Tabla1[[#This Row],[Parte Interesada]],'Caracterización P. interesadas'!A:F,6,FALSE)</f>
        <v>5</v>
      </c>
      <c r="C183" s="2" t="s">
        <v>281</v>
      </c>
      <c r="D183" s="2" t="s">
        <v>18</v>
      </c>
      <c r="E183" s="2" t="s">
        <v>732</v>
      </c>
      <c r="F183" s="2" t="s">
        <v>733</v>
      </c>
      <c r="G183" s="2" t="s">
        <v>734</v>
      </c>
      <c r="H183" s="36" t="s">
        <v>735</v>
      </c>
    </row>
    <row r="184" spans="1:8" ht="156.75" x14ac:dyDescent="0.25">
      <c r="A184" s="51" t="s">
        <v>16</v>
      </c>
      <c r="B184" s="51" t="str">
        <f>VLOOKUP(Tabla1[[#This Row],[Parte Interesada]],'Caracterización P. interesadas'!A:F,6,FALSE)</f>
        <v>N/A</v>
      </c>
      <c r="C184" s="2" t="s">
        <v>124</v>
      </c>
      <c r="D184" s="2" t="s">
        <v>18</v>
      </c>
      <c r="E184" s="2" t="s">
        <v>943</v>
      </c>
      <c r="F184" s="2" t="s">
        <v>944</v>
      </c>
      <c r="G184" s="21" t="s">
        <v>945</v>
      </c>
      <c r="H184" s="50" t="s">
        <v>946</v>
      </c>
    </row>
    <row r="185" spans="1:8" ht="85.5" x14ac:dyDescent="0.25">
      <c r="A185" s="51" t="s">
        <v>16</v>
      </c>
      <c r="B185" s="51" t="str">
        <f>VLOOKUP(Tabla1[[#This Row],[Parte Interesada]],'Caracterización P. interesadas'!A:F,6,FALSE)</f>
        <v>N/A</v>
      </c>
      <c r="C185" s="2" t="s">
        <v>9</v>
      </c>
      <c r="D185" s="2" t="s">
        <v>18</v>
      </c>
      <c r="E185" s="3" t="s">
        <v>65</v>
      </c>
      <c r="F185" s="3" t="s">
        <v>66</v>
      </c>
      <c r="G185" s="3" t="s">
        <v>67</v>
      </c>
      <c r="H185" s="54" t="s">
        <v>68</v>
      </c>
    </row>
    <row r="186" spans="1:8" ht="71.25" x14ac:dyDescent="0.25">
      <c r="A186" s="51" t="s">
        <v>16</v>
      </c>
      <c r="B186" s="51" t="str">
        <f>VLOOKUP(Tabla1[[#This Row],[Parte Interesada]],'Caracterización P. interesadas'!A:F,6,FALSE)</f>
        <v>N/A</v>
      </c>
      <c r="C186" s="2" t="s">
        <v>9</v>
      </c>
      <c r="D186" s="2" t="s">
        <v>18</v>
      </c>
      <c r="E186" s="2" t="s">
        <v>73</v>
      </c>
      <c r="F186" s="2"/>
      <c r="G186" s="2" t="s">
        <v>74</v>
      </c>
      <c r="H186" s="52" t="s">
        <v>75</v>
      </c>
    </row>
    <row r="187" spans="1:8" ht="128.25" x14ac:dyDescent="0.25">
      <c r="A187" s="51" t="s">
        <v>16</v>
      </c>
      <c r="B187" s="51" t="str">
        <f>VLOOKUP(Tabla1[[#This Row],[Parte Interesada]],'Caracterización P. interesadas'!A:F,6,FALSE)</f>
        <v>N/A</v>
      </c>
      <c r="C187" s="2" t="s">
        <v>9</v>
      </c>
      <c r="D187" s="2" t="s">
        <v>18</v>
      </c>
      <c r="E187" s="2" t="s">
        <v>76</v>
      </c>
      <c r="F187" s="2" t="s">
        <v>77</v>
      </c>
      <c r="G187" s="25" t="s">
        <v>78</v>
      </c>
      <c r="H187" s="53" t="s">
        <v>79</v>
      </c>
    </row>
    <row r="188" spans="1:8" ht="114" x14ac:dyDescent="0.25">
      <c r="A188" s="51" t="s">
        <v>16</v>
      </c>
      <c r="B188" s="51" t="str">
        <f>VLOOKUP(Tabla1[[#This Row],[Parte Interesada]],'Caracterización P. interesadas'!A:F,6,FALSE)</f>
        <v>N/A</v>
      </c>
      <c r="C188" s="2" t="s">
        <v>9</v>
      </c>
      <c r="D188" s="2" t="s">
        <v>18</v>
      </c>
      <c r="E188" s="2" t="s">
        <v>80</v>
      </c>
      <c r="F188" s="2" t="s">
        <v>81</v>
      </c>
      <c r="G188" s="2" t="s">
        <v>82</v>
      </c>
      <c r="H188" s="52" t="s">
        <v>83</v>
      </c>
    </row>
    <row r="189" spans="1:8" ht="71.25" x14ac:dyDescent="0.25">
      <c r="A189" s="51" t="s">
        <v>16</v>
      </c>
      <c r="B189" s="51" t="str">
        <f>VLOOKUP(Tabla1[[#This Row],[Parte Interesada]],'Caracterización P. interesadas'!A:F,6,FALSE)</f>
        <v>N/A</v>
      </c>
      <c r="C189" s="2" t="s">
        <v>9</v>
      </c>
      <c r="D189" s="2" t="s">
        <v>18</v>
      </c>
      <c r="E189" s="2" t="s">
        <v>84</v>
      </c>
      <c r="F189" s="2" t="s">
        <v>85</v>
      </c>
      <c r="G189" s="2" t="s">
        <v>86</v>
      </c>
      <c r="H189" s="54" t="s">
        <v>87</v>
      </c>
    </row>
    <row r="190" spans="1:8" ht="57" x14ac:dyDescent="0.25">
      <c r="A190" s="51" t="s">
        <v>16</v>
      </c>
      <c r="B190" s="51" t="str">
        <f>VLOOKUP(Tabla1[[#This Row],[Parte Interesada]],'Caracterización P. interesadas'!A:F,6,FALSE)</f>
        <v>N/A</v>
      </c>
      <c r="C190" s="2" t="s">
        <v>9</v>
      </c>
      <c r="D190" s="2" t="s">
        <v>18</v>
      </c>
      <c r="E190" s="2" t="s">
        <v>88</v>
      </c>
      <c r="F190" s="2" t="s">
        <v>89</v>
      </c>
      <c r="G190" s="2" t="s">
        <v>90</v>
      </c>
      <c r="H190" s="52" t="s">
        <v>91</v>
      </c>
    </row>
    <row r="191" spans="1:8" ht="42.75" x14ac:dyDescent="0.25">
      <c r="A191" s="51" t="s">
        <v>16</v>
      </c>
      <c r="B191" s="51" t="str">
        <f>VLOOKUP(Tabla1[[#This Row],[Parte Interesada]],'Caracterización P. interesadas'!A:F,6,FALSE)</f>
        <v>N/A</v>
      </c>
      <c r="C191" s="2" t="s">
        <v>9</v>
      </c>
      <c r="D191" s="2" t="s">
        <v>18</v>
      </c>
      <c r="E191" s="3" t="s">
        <v>92</v>
      </c>
      <c r="F191" s="2"/>
      <c r="G191" s="1" t="s">
        <v>93</v>
      </c>
      <c r="H191" s="52" t="s">
        <v>1245</v>
      </c>
    </row>
    <row r="192" spans="1:8" ht="71.25" x14ac:dyDescent="0.25">
      <c r="A192" s="51" t="s">
        <v>16</v>
      </c>
      <c r="B192" s="51" t="str">
        <f>VLOOKUP(Tabla1[[#This Row],[Parte Interesada]],'Caracterización P. interesadas'!A:F,6,FALSE)</f>
        <v>N/A</v>
      </c>
      <c r="C192" s="2" t="s">
        <v>69</v>
      </c>
      <c r="D192" s="2" t="s">
        <v>18</v>
      </c>
      <c r="E192" s="2" t="s">
        <v>176</v>
      </c>
      <c r="F192" s="28" t="s">
        <v>177</v>
      </c>
      <c r="G192" s="2" t="s">
        <v>178</v>
      </c>
      <c r="H192" s="52" t="s">
        <v>179</v>
      </c>
    </row>
    <row r="193" spans="1:8" ht="42.75" x14ac:dyDescent="0.25">
      <c r="A193" s="51" t="s">
        <v>16</v>
      </c>
      <c r="B193" s="51" t="str">
        <f>VLOOKUP(Tabla1[[#This Row],[Parte Interesada]],'Caracterización P. interesadas'!A:F,6,FALSE)</f>
        <v>N/A</v>
      </c>
      <c r="C193" s="2" t="s">
        <v>69</v>
      </c>
      <c r="D193" s="2" t="s">
        <v>18</v>
      </c>
      <c r="E193" s="29" t="s">
        <v>180</v>
      </c>
      <c r="F193" s="25" t="s">
        <v>1218</v>
      </c>
      <c r="G193" s="2" t="s">
        <v>181</v>
      </c>
      <c r="H193" s="57" t="s">
        <v>1219</v>
      </c>
    </row>
    <row r="194" spans="1:8" ht="42.75" x14ac:dyDescent="0.25">
      <c r="A194" s="51" t="s">
        <v>16</v>
      </c>
      <c r="B194" s="51" t="str">
        <f>VLOOKUP(Tabla1[[#This Row],[Parte Interesada]],'Caracterización P. interesadas'!A:F,6,FALSE)</f>
        <v>N/A</v>
      </c>
      <c r="C194" s="2" t="s">
        <v>132</v>
      </c>
      <c r="D194" s="2" t="s">
        <v>18</v>
      </c>
      <c r="E194" s="3" t="s">
        <v>153</v>
      </c>
      <c r="F194" s="3" t="s">
        <v>154</v>
      </c>
      <c r="G194" s="3" t="s">
        <v>155</v>
      </c>
      <c r="H194" s="54" t="s">
        <v>156</v>
      </c>
    </row>
    <row r="195" spans="1:8" ht="85.5" x14ac:dyDescent="0.25">
      <c r="A195" s="51" t="s">
        <v>16</v>
      </c>
      <c r="B195" s="51" t="str">
        <f>VLOOKUP(Tabla1[[#This Row],[Parte Interesada]],'Caracterización P. interesadas'!A:F,6,FALSE)</f>
        <v>N/A</v>
      </c>
      <c r="C195" s="2" t="s">
        <v>17</v>
      </c>
      <c r="D195" s="2" t="s">
        <v>18</v>
      </c>
      <c r="E195" s="3" t="s">
        <v>19</v>
      </c>
      <c r="F195" s="3" t="s">
        <v>20</v>
      </c>
      <c r="G195" s="3" t="s">
        <v>21</v>
      </c>
      <c r="H195" s="52" t="s">
        <v>22</v>
      </c>
    </row>
    <row r="196" spans="1:8" ht="42.75" x14ac:dyDescent="0.25">
      <c r="A196" s="51" t="s">
        <v>16</v>
      </c>
      <c r="B196" s="51" t="str">
        <f>VLOOKUP(Tabla1[[#This Row],[Parte Interesada]],'Caracterización P. interesadas'!A:F,6,FALSE)</f>
        <v>N/A</v>
      </c>
      <c r="C196" s="2" t="s">
        <v>116</v>
      </c>
      <c r="D196" s="2" t="s">
        <v>18</v>
      </c>
      <c r="E196" s="2" t="s">
        <v>1224</v>
      </c>
      <c r="F196" s="2" t="s">
        <v>1225</v>
      </c>
      <c r="G196" s="2" t="s">
        <v>1227</v>
      </c>
      <c r="H196" s="36" t="s">
        <v>1226</v>
      </c>
    </row>
    <row r="197" spans="1:8" ht="42.75" x14ac:dyDescent="0.25">
      <c r="A197" s="51" t="s">
        <v>16</v>
      </c>
      <c r="B197" s="51" t="str">
        <f>VLOOKUP(Tabla1[[#This Row],[Parte Interesada]],'Caracterización P. interesadas'!A:F,6,FALSE)</f>
        <v>N/A</v>
      </c>
      <c r="C197" s="2" t="s">
        <v>1090</v>
      </c>
      <c r="D197" s="2" t="s">
        <v>18</v>
      </c>
      <c r="E197" s="2" t="s">
        <v>1094</v>
      </c>
      <c r="F197" s="2" t="s">
        <v>772</v>
      </c>
      <c r="G197" s="2" t="s">
        <v>1095</v>
      </c>
      <c r="H197" s="52" t="s">
        <v>1096</v>
      </c>
    </row>
    <row r="198" spans="1:8" ht="99.75" x14ac:dyDescent="0.25">
      <c r="A198" s="51" t="s">
        <v>16</v>
      </c>
      <c r="B198" s="51" t="str">
        <f>VLOOKUP(Tabla1[[#This Row],[Parte Interesada]],'Caracterización P. interesadas'!A:F,6,FALSE)</f>
        <v>N/A</v>
      </c>
      <c r="C198" s="2" t="s">
        <v>1090</v>
      </c>
      <c r="D198" s="2" t="s">
        <v>18</v>
      </c>
      <c r="E198" s="2" t="s">
        <v>1097</v>
      </c>
      <c r="F198" s="3" t="s">
        <v>1098</v>
      </c>
      <c r="G198" s="2" t="s">
        <v>1099</v>
      </c>
      <c r="H198" s="52" t="s">
        <v>1100</v>
      </c>
    </row>
    <row r="199" spans="1:8" ht="71.25" x14ac:dyDescent="0.25">
      <c r="A199" s="51" t="s">
        <v>16</v>
      </c>
      <c r="B199" s="51" t="str">
        <f>VLOOKUP(Tabla1[[#This Row],[Parte Interesada]],'Caracterización P. interesadas'!A:F,6,FALSE)</f>
        <v>N/A</v>
      </c>
      <c r="C199" s="2" t="s">
        <v>1090</v>
      </c>
      <c r="D199" s="2" t="s">
        <v>18</v>
      </c>
      <c r="E199" s="2" t="s">
        <v>1101</v>
      </c>
      <c r="F199" s="2" t="s">
        <v>1102</v>
      </c>
      <c r="G199" s="2" t="s">
        <v>1103</v>
      </c>
      <c r="H199" s="52" t="s">
        <v>1104</v>
      </c>
    </row>
    <row r="200" spans="1:8" ht="42.75" x14ac:dyDescent="0.25">
      <c r="A200" s="51" t="s">
        <v>16</v>
      </c>
      <c r="B200" s="51" t="str">
        <f>VLOOKUP(Tabla1[[#This Row],[Parte Interesada]],'Caracterización P. interesadas'!A:F,6,FALSE)</f>
        <v>N/A</v>
      </c>
      <c r="C200" s="2" t="s">
        <v>565</v>
      </c>
      <c r="D200" s="2" t="s">
        <v>18</v>
      </c>
      <c r="E200" s="3" t="s">
        <v>575</v>
      </c>
      <c r="F200" s="31" t="s">
        <v>576</v>
      </c>
      <c r="G200" s="32" t="s">
        <v>577</v>
      </c>
      <c r="H200" s="52" t="s">
        <v>578</v>
      </c>
    </row>
    <row r="201" spans="1:8" ht="71.25" x14ac:dyDescent="0.25">
      <c r="A201" s="51" t="s">
        <v>16</v>
      </c>
      <c r="B201" s="51" t="str">
        <f>VLOOKUP(Tabla1[[#This Row],[Parte Interesada]],'Caracterización P. interesadas'!A:F,6,FALSE)</f>
        <v>N/A</v>
      </c>
      <c r="C201" s="2" t="s">
        <v>108</v>
      </c>
      <c r="D201" s="2" t="s">
        <v>18</v>
      </c>
      <c r="E201" s="2" t="s">
        <v>382</v>
      </c>
      <c r="F201" s="2" t="s">
        <v>383</v>
      </c>
      <c r="G201" s="2" t="s">
        <v>384</v>
      </c>
      <c r="H201" s="52" t="s">
        <v>1232</v>
      </c>
    </row>
    <row r="202" spans="1:8" ht="71.25" x14ac:dyDescent="0.25">
      <c r="A202" s="51" t="s">
        <v>16</v>
      </c>
      <c r="B202" s="51" t="str">
        <f>VLOOKUP(Tabla1[[#This Row],[Parte Interesada]],'Caracterización P. interesadas'!A:F,6,FALSE)</f>
        <v>N/A</v>
      </c>
      <c r="C202" s="2" t="s">
        <v>108</v>
      </c>
      <c r="D202" s="2" t="s">
        <v>18</v>
      </c>
      <c r="E202" s="2" t="s">
        <v>1248</v>
      </c>
      <c r="F202" s="2" t="s">
        <v>386</v>
      </c>
      <c r="G202" s="2" t="s">
        <v>387</v>
      </c>
      <c r="H202" s="52" t="s">
        <v>388</v>
      </c>
    </row>
    <row r="203" spans="1:8" ht="71.25" x14ac:dyDescent="0.25">
      <c r="A203" s="51" t="s">
        <v>16</v>
      </c>
      <c r="B203" s="51" t="str">
        <f>VLOOKUP(Tabla1[[#This Row],[Parte Interesada]],'Caracterización P. interesadas'!A:F,6,FALSE)</f>
        <v>N/A</v>
      </c>
      <c r="C203" s="2" t="s">
        <v>108</v>
      </c>
      <c r="D203" s="2" t="s">
        <v>18</v>
      </c>
      <c r="E203" s="2" t="s">
        <v>389</v>
      </c>
      <c r="F203" s="2" t="s">
        <v>390</v>
      </c>
      <c r="G203" s="2" t="s">
        <v>391</v>
      </c>
      <c r="H203" s="52" t="s">
        <v>1233</v>
      </c>
    </row>
    <row r="204" spans="1:8" ht="85.5" x14ac:dyDescent="0.25">
      <c r="A204" s="51" t="s">
        <v>16</v>
      </c>
      <c r="B204" s="51" t="str">
        <f>VLOOKUP(Tabla1[[#This Row],[Parte Interesada]],'Caracterización P. interesadas'!A:F,6,FALSE)</f>
        <v>N/A</v>
      </c>
      <c r="C204" s="2" t="s">
        <v>291</v>
      </c>
      <c r="D204" s="2" t="s">
        <v>18</v>
      </c>
      <c r="E204" s="3" t="s">
        <v>1182</v>
      </c>
      <c r="F204" s="2" t="s">
        <v>853</v>
      </c>
      <c r="G204" s="2" t="s">
        <v>854</v>
      </c>
      <c r="H204" s="48" t="s">
        <v>1235</v>
      </c>
    </row>
    <row r="205" spans="1:8" ht="128.25" x14ac:dyDescent="0.25">
      <c r="A205" s="51" t="s">
        <v>16</v>
      </c>
      <c r="B205" s="51" t="str">
        <f>VLOOKUP(Tabla1[[#This Row],[Parte Interesada]],'Caracterización P. interesadas'!A:F,6,FALSE)</f>
        <v>N/A</v>
      </c>
      <c r="C205" s="2" t="s">
        <v>580</v>
      </c>
      <c r="D205" s="2" t="s">
        <v>18</v>
      </c>
      <c r="E205" s="25" t="s">
        <v>632</v>
      </c>
      <c r="F205" s="25" t="s">
        <v>633</v>
      </c>
      <c r="G205" s="23" t="s">
        <v>634</v>
      </c>
      <c r="H205" s="55" t="s">
        <v>635</v>
      </c>
    </row>
    <row r="206" spans="1:8" ht="242.25" x14ac:dyDescent="0.25">
      <c r="A206" s="51" t="s">
        <v>16</v>
      </c>
      <c r="B206" s="51" t="str">
        <f>VLOOKUP(Tabla1[[#This Row],[Parte Interesada]],'Caracterización P. interesadas'!A:F,6,FALSE)</f>
        <v>N/A</v>
      </c>
      <c r="C206" s="2" t="s">
        <v>119</v>
      </c>
      <c r="D206" s="2" t="s">
        <v>18</v>
      </c>
      <c r="E206" s="2" t="s">
        <v>1081</v>
      </c>
      <c r="F206" s="2" t="s">
        <v>1082</v>
      </c>
      <c r="G206" s="2" t="s">
        <v>1083</v>
      </c>
      <c r="H206" s="52" t="s">
        <v>1084</v>
      </c>
    </row>
    <row r="207" spans="1:8" ht="85.5" x14ac:dyDescent="0.25">
      <c r="A207" s="51" t="s">
        <v>16</v>
      </c>
      <c r="B207" s="51" t="str">
        <f>VLOOKUP(Tabla1[[#This Row],[Parte Interesada]],'Caracterización P. interesadas'!A:F,6,FALSE)</f>
        <v>N/A</v>
      </c>
      <c r="C207" s="2" t="s">
        <v>313</v>
      </c>
      <c r="D207" s="2" t="s">
        <v>18</v>
      </c>
      <c r="E207" s="2" t="s">
        <v>346</v>
      </c>
      <c r="F207" s="2" t="s">
        <v>347</v>
      </c>
      <c r="G207" s="2" t="s">
        <v>348</v>
      </c>
      <c r="H207" s="52" t="s">
        <v>349</v>
      </c>
    </row>
    <row r="208" spans="1:8" s="42" customFormat="1" ht="57" x14ac:dyDescent="0.25">
      <c r="A208" s="51" t="s">
        <v>16</v>
      </c>
      <c r="B208" s="51" t="str">
        <f>VLOOKUP(Tabla1[[#This Row],[Parte Interesada]],'Caracterización P. interesadas'!A:F,6,FALSE)</f>
        <v>N/A</v>
      </c>
      <c r="C208" s="2" t="s">
        <v>856</v>
      </c>
      <c r="D208" s="2" t="s">
        <v>18</v>
      </c>
      <c r="E208" s="2" t="s">
        <v>867</v>
      </c>
      <c r="F208" s="2"/>
      <c r="G208" s="2" t="s">
        <v>868</v>
      </c>
      <c r="H208" s="52" t="s">
        <v>869</v>
      </c>
    </row>
    <row r="209" spans="1:8" ht="42.75" x14ac:dyDescent="0.25">
      <c r="A209" s="51" t="s">
        <v>16</v>
      </c>
      <c r="B209" s="51" t="str">
        <f>VLOOKUP(Tabla1[[#This Row],[Parte Interesada]],'Caracterización P. interesadas'!A:F,6,FALSE)</f>
        <v>N/A</v>
      </c>
      <c r="C209" s="2" t="s">
        <v>451</v>
      </c>
      <c r="D209" s="2" t="s">
        <v>18</v>
      </c>
      <c r="E209" s="25" t="s">
        <v>477</v>
      </c>
      <c r="F209" s="25" t="s">
        <v>478</v>
      </c>
      <c r="G209" s="25" t="s">
        <v>479</v>
      </c>
      <c r="H209" s="55" t="s">
        <v>480</v>
      </c>
    </row>
    <row r="210" spans="1:8" ht="42.75" x14ac:dyDescent="0.25">
      <c r="A210" s="51" t="s">
        <v>16</v>
      </c>
      <c r="B210" s="51" t="str">
        <f>VLOOKUP(Tabla1[[#This Row],[Parte Interesada]],'Caracterización P. interesadas'!A:F,6,FALSE)</f>
        <v>N/A</v>
      </c>
      <c r="C210" s="2" t="s">
        <v>451</v>
      </c>
      <c r="D210" s="2" t="s">
        <v>18</v>
      </c>
      <c r="E210" s="25" t="s">
        <v>481</v>
      </c>
      <c r="F210" s="25" t="s">
        <v>482</v>
      </c>
      <c r="G210" s="25" t="s">
        <v>483</v>
      </c>
      <c r="H210" s="55" t="s">
        <v>484</v>
      </c>
    </row>
    <row r="211" spans="1:8" ht="42.75" x14ac:dyDescent="0.25">
      <c r="A211" s="51" t="s">
        <v>16</v>
      </c>
      <c r="B211" s="51" t="str">
        <f>VLOOKUP(Tabla1[[#This Row],[Parte Interesada]],'Caracterización P. interesadas'!A:F,6,FALSE)</f>
        <v>N/A</v>
      </c>
      <c r="C211" s="2" t="s">
        <v>451</v>
      </c>
      <c r="D211" s="2" t="s">
        <v>18</v>
      </c>
      <c r="E211" s="25" t="s">
        <v>485</v>
      </c>
      <c r="F211" s="25" t="s">
        <v>486</v>
      </c>
      <c r="G211" s="25" t="s">
        <v>487</v>
      </c>
      <c r="H211" s="55" t="s">
        <v>488</v>
      </c>
    </row>
    <row r="212" spans="1:8" ht="28.5" x14ac:dyDescent="0.25">
      <c r="A212" s="51" t="s">
        <v>16</v>
      </c>
      <c r="B212" s="51" t="str">
        <f>VLOOKUP(Tabla1[[#This Row],[Parte Interesada]],'Caracterización P. interesadas'!A:F,6,FALSE)</f>
        <v>N/A</v>
      </c>
      <c r="C212" s="2" t="s">
        <v>451</v>
      </c>
      <c r="D212" s="2" t="s">
        <v>18</v>
      </c>
      <c r="E212" s="25" t="s">
        <v>489</v>
      </c>
      <c r="F212" s="25" t="s">
        <v>490</v>
      </c>
      <c r="G212" s="25" t="s">
        <v>491</v>
      </c>
      <c r="H212" s="55" t="s">
        <v>492</v>
      </c>
    </row>
    <row r="213" spans="1:8" ht="28.5" x14ac:dyDescent="0.25">
      <c r="A213" s="51" t="s">
        <v>16</v>
      </c>
      <c r="B213" s="51" t="str">
        <f>VLOOKUP(Tabla1[[#This Row],[Parte Interesada]],'Caracterización P. interesadas'!A:F,6,FALSE)</f>
        <v>N/A</v>
      </c>
      <c r="C213" s="2" t="s">
        <v>451</v>
      </c>
      <c r="D213" s="2" t="s">
        <v>18</v>
      </c>
      <c r="E213" s="25" t="s">
        <v>493</v>
      </c>
      <c r="F213" s="25" t="s">
        <v>494</v>
      </c>
      <c r="G213" s="25" t="s">
        <v>495</v>
      </c>
      <c r="H213" s="55" t="s">
        <v>496</v>
      </c>
    </row>
    <row r="214" spans="1:8" ht="42.75" x14ac:dyDescent="0.25">
      <c r="A214" s="51" t="s">
        <v>16</v>
      </c>
      <c r="B214" s="51" t="str">
        <f>VLOOKUP(Tabla1[[#This Row],[Parte Interesada]],'Caracterización P. interesadas'!A:F,6,FALSE)</f>
        <v>N/A</v>
      </c>
      <c r="C214" s="2" t="s">
        <v>350</v>
      </c>
      <c r="D214" s="2" t="s">
        <v>18</v>
      </c>
      <c r="E214" s="2" t="s">
        <v>754</v>
      </c>
      <c r="F214" s="2" t="s">
        <v>755</v>
      </c>
      <c r="G214" s="2" t="s">
        <v>756</v>
      </c>
      <c r="H214" s="52" t="s">
        <v>757</v>
      </c>
    </row>
    <row r="215" spans="1:8" ht="57" x14ac:dyDescent="0.25">
      <c r="A215" s="51" t="s">
        <v>16</v>
      </c>
      <c r="B215" s="51" t="str">
        <f>VLOOKUP(Tabla1[[#This Row],[Parte Interesada]],'Caracterización P. interesadas'!A:F,6,FALSE)</f>
        <v>N/A</v>
      </c>
      <c r="C215" s="3" t="s">
        <v>1123</v>
      </c>
      <c r="D215" s="3" t="s">
        <v>18</v>
      </c>
      <c r="E215" s="3" t="s">
        <v>1141</v>
      </c>
      <c r="F215" s="3" t="s">
        <v>1142</v>
      </c>
      <c r="G215" s="3" t="s">
        <v>1143</v>
      </c>
      <c r="H215" s="54" t="s">
        <v>1144</v>
      </c>
    </row>
    <row r="216" spans="1:8" ht="171" x14ac:dyDescent="0.25">
      <c r="A216" s="51" t="s">
        <v>16</v>
      </c>
      <c r="B216" s="51" t="str">
        <f>VLOOKUP(Tabla1[[#This Row],[Parte Interesada]],'Caracterización P. interesadas'!A:F,6,FALSE)</f>
        <v>N/A</v>
      </c>
      <c r="C216" s="3" t="s">
        <v>1123</v>
      </c>
      <c r="D216" s="3" t="s">
        <v>18</v>
      </c>
      <c r="E216" s="3" t="s">
        <v>1145</v>
      </c>
      <c r="F216" s="3" t="s">
        <v>1146</v>
      </c>
      <c r="G216" s="3" t="s">
        <v>1147</v>
      </c>
      <c r="H216" s="54" t="s">
        <v>1148</v>
      </c>
    </row>
    <row r="217" spans="1:8" ht="171" x14ac:dyDescent="0.25">
      <c r="A217" s="51" t="s">
        <v>16</v>
      </c>
      <c r="B217" s="51" t="str">
        <f>VLOOKUP(Tabla1[[#This Row],[Parte Interesada]],'Caracterización P. interesadas'!A:F,6,FALSE)</f>
        <v>N/A</v>
      </c>
      <c r="C217" s="3" t="s">
        <v>1123</v>
      </c>
      <c r="D217" s="3" t="s">
        <v>18</v>
      </c>
      <c r="E217" s="3" t="s">
        <v>1220</v>
      </c>
      <c r="F217" s="3" t="s">
        <v>1221</v>
      </c>
      <c r="G217" s="3" t="s">
        <v>1222</v>
      </c>
      <c r="H217" s="54" t="s">
        <v>1153</v>
      </c>
    </row>
    <row r="218" spans="1:8" ht="57" x14ac:dyDescent="0.25">
      <c r="A218" s="47" t="s">
        <v>150</v>
      </c>
      <c r="B218" s="47" t="str">
        <f>VLOOKUP(Tabla1[[#This Row],[Parte Interesada]],'Caracterización P. interesadas'!A:F,6,FALSE)</f>
        <v>N/A</v>
      </c>
      <c r="C218" s="2" t="s">
        <v>132</v>
      </c>
      <c r="D218" s="2" t="s">
        <v>18</v>
      </c>
      <c r="E218" s="3" t="s">
        <v>151</v>
      </c>
      <c r="F218" s="3" t="s">
        <v>152</v>
      </c>
      <c r="G218" s="3" t="s">
        <v>135</v>
      </c>
      <c r="H218" s="54" t="s">
        <v>136</v>
      </c>
    </row>
    <row r="219" spans="1:8" ht="85.5" x14ac:dyDescent="0.25">
      <c r="A219" s="51" t="s">
        <v>1283</v>
      </c>
      <c r="B219" s="51" t="str">
        <f>VLOOKUP(Tabla1[[#This Row],[Parte Interesada]],'Caracterización P. interesadas'!A:F,6,FALSE)</f>
        <v>N/A</v>
      </c>
      <c r="C219" s="2" t="s">
        <v>124</v>
      </c>
      <c r="D219" s="2" t="s">
        <v>18</v>
      </c>
      <c r="E219" s="2" t="s">
        <v>957</v>
      </c>
      <c r="F219" s="2" t="s">
        <v>958</v>
      </c>
      <c r="G219" s="21" t="s">
        <v>959</v>
      </c>
      <c r="H219" s="48" t="s">
        <v>1296</v>
      </c>
    </row>
    <row r="220" spans="1:8" ht="128.25" x14ac:dyDescent="0.25">
      <c r="A220" s="51" t="s">
        <v>1283</v>
      </c>
      <c r="B220" s="51" t="str">
        <f>VLOOKUP(Tabla1[[#This Row],[Parte Interesada]],'Caracterización P. interesadas'!A:F,6,FALSE)</f>
        <v>N/A</v>
      </c>
      <c r="C220" s="2" t="s">
        <v>124</v>
      </c>
      <c r="D220" s="2" t="s">
        <v>18</v>
      </c>
      <c r="E220" s="2" t="s">
        <v>961</v>
      </c>
      <c r="F220" s="2" t="s">
        <v>962</v>
      </c>
      <c r="G220" s="21" t="s">
        <v>963</v>
      </c>
      <c r="H220" s="48" t="s">
        <v>1297</v>
      </c>
    </row>
    <row r="221" spans="1:8" ht="71.25" x14ac:dyDescent="0.25">
      <c r="A221" s="51" t="s">
        <v>1283</v>
      </c>
      <c r="B221" s="51" t="str">
        <f>VLOOKUP(Tabla1[[#This Row],[Parte Interesada]],'Caracterización P. interesadas'!A:F,6,FALSE)</f>
        <v>N/A</v>
      </c>
      <c r="C221" s="2" t="s">
        <v>281</v>
      </c>
      <c r="D221" s="2" t="s">
        <v>18</v>
      </c>
      <c r="E221" s="2" t="s">
        <v>740</v>
      </c>
      <c r="F221" s="2"/>
      <c r="G221" s="2" t="s">
        <v>741</v>
      </c>
      <c r="H221" s="36" t="s">
        <v>742</v>
      </c>
    </row>
    <row r="222" spans="1:8" ht="57" x14ac:dyDescent="0.25">
      <c r="A222" s="51" t="s">
        <v>1283</v>
      </c>
      <c r="B222" s="51" t="str">
        <f>VLOOKUP(Tabla1[[#This Row],[Parte Interesada]],'Caracterización P. interesadas'!A:F,6,FALSE)</f>
        <v>N/A</v>
      </c>
      <c r="C222" s="2" t="s">
        <v>281</v>
      </c>
      <c r="D222" s="2" t="s">
        <v>18</v>
      </c>
      <c r="E222" s="2" t="s">
        <v>746</v>
      </c>
      <c r="F222" s="2"/>
      <c r="G222" s="2" t="s">
        <v>747</v>
      </c>
      <c r="H222" s="36" t="s">
        <v>748</v>
      </c>
    </row>
    <row r="223" spans="1:8" ht="71.25" x14ac:dyDescent="0.25">
      <c r="A223" s="51" t="s">
        <v>1284</v>
      </c>
      <c r="B223" s="51" t="str">
        <f>VLOOKUP(Tabla1[[#This Row],[Parte Interesada]],'Caracterización P. interesadas'!A:F,6,FALSE)</f>
        <v>N/A</v>
      </c>
      <c r="C223" s="2" t="s">
        <v>313</v>
      </c>
      <c r="D223" s="2" t="s">
        <v>18</v>
      </c>
      <c r="E223" s="2" t="s">
        <v>356</v>
      </c>
      <c r="F223" s="2" t="s">
        <v>352</v>
      </c>
      <c r="G223" s="2" t="s">
        <v>357</v>
      </c>
      <c r="H223" s="52" t="s">
        <v>358</v>
      </c>
    </row>
    <row r="224" spans="1:8" ht="99.75" x14ac:dyDescent="0.25">
      <c r="A224" s="51" t="s">
        <v>1285</v>
      </c>
      <c r="B224" s="51" t="str">
        <f>VLOOKUP(Tabla1[[#This Row],[Parte Interesada]],'Caracterización P. interesadas'!A:F,6,FALSE)</f>
        <v>N/A</v>
      </c>
      <c r="C224" s="2" t="s">
        <v>124</v>
      </c>
      <c r="D224" s="2" t="s">
        <v>18</v>
      </c>
      <c r="E224" s="2" t="s">
        <v>990</v>
      </c>
      <c r="F224" s="2" t="s">
        <v>991</v>
      </c>
      <c r="G224" s="21" t="s">
        <v>992</v>
      </c>
      <c r="H224" s="48" t="s">
        <v>993</v>
      </c>
    </row>
    <row r="225" spans="1:8" ht="114" x14ac:dyDescent="0.25">
      <c r="A225" s="51" t="s">
        <v>1285</v>
      </c>
      <c r="B225" s="51" t="str">
        <f>VLOOKUP(Tabla1[[#This Row],[Parte Interesada]],'Caracterización P. interesadas'!A:F,6,FALSE)</f>
        <v>N/A</v>
      </c>
      <c r="C225" s="2" t="s">
        <v>124</v>
      </c>
      <c r="D225" s="2" t="s">
        <v>18</v>
      </c>
      <c r="E225" s="2" t="s">
        <v>994</v>
      </c>
      <c r="F225" s="2" t="s">
        <v>995</v>
      </c>
      <c r="G225" s="21" t="s">
        <v>996</v>
      </c>
      <c r="H225" s="48" t="s">
        <v>997</v>
      </c>
    </row>
    <row r="226" spans="1:8" ht="327.75" x14ac:dyDescent="0.25">
      <c r="A226" s="51" t="s">
        <v>1286</v>
      </c>
      <c r="B226" s="51" t="str">
        <f>VLOOKUP(Tabla1[[#This Row],[Parte Interesada]],'Caracterización P. interesadas'!A:F,6,FALSE)</f>
        <v>N/A</v>
      </c>
      <c r="C226" s="2" t="s">
        <v>124</v>
      </c>
      <c r="D226" s="2" t="s">
        <v>18</v>
      </c>
      <c r="E226" s="2" t="s">
        <v>947</v>
      </c>
      <c r="F226" s="2" t="s">
        <v>948</v>
      </c>
      <c r="G226" s="21" t="s">
        <v>949</v>
      </c>
      <c r="H226" s="48" t="s">
        <v>950</v>
      </c>
    </row>
    <row r="227" spans="1:8" ht="99.75" x14ac:dyDescent="0.25">
      <c r="A227" s="51" t="s">
        <v>1286</v>
      </c>
      <c r="B227" s="51" t="str">
        <f>VLOOKUP(Tabla1[[#This Row],[Parte Interesada]],'Caracterización P. interesadas'!A:F,6,FALSE)</f>
        <v>N/A</v>
      </c>
      <c r="C227" s="2" t="s">
        <v>281</v>
      </c>
      <c r="D227" s="2" t="s">
        <v>18</v>
      </c>
      <c r="E227" s="2" t="s">
        <v>749</v>
      </c>
      <c r="F227" s="2"/>
      <c r="G227" s="2" t="s">
        <v>750</v>
      </c>
      <c r="H227" s="36" t="s">
        <v>751</v>
      </c>
    </row>
    <row r="228" spans="1:8" ht="71.25" x14ac:dyDescent="0.25">
      <c r="A228" s="51" t="s">
        <v>1287</v>
      </c>
      <c r="B228" s="51" t="str">
        <f>VLOOKUP(Tabla1[[#This Row],[Parte Interesada]],'Caracterización P. interesadas'!A:F,6,FALSE)</f>
        <v>N/A</v>
      </c>
      <c r="C228" s="2" t="s">
        <v>281</v>
      </c>
      <c r="D228" s="2" t="s">
        <v>18</v>
      </c>
      <c r="E228" s="2" t="s">
        <v>743</v>
      </c>
      <c r="F228" s="2"/>
      <c r="G228" s="2" t="s">
        <v>744</v>
      </c>
      <c r="H228" s="36" t="s">
        <v>745</v>
      </c>
    </row>
    <row r="229" spans="1:8" ht="42.75" x14ac:dyDescent="0.25">
      <c r="A229" s="51" t="s">
        <v>119</v>
      </c>
      <c r="B229" s="51" t="str">
        <f>VLOOKUP(Tabla1[[#This Row],[Parte Interesada]],'Caracterización P. interesadas'!A:F,6,FALSE)</f>
        <v>N/A</v>
      </c>
      <c r="C229" s="2" t="s">
        <v>9</v>
      </c>
      <c r="D229" s="2" t="s">
        <v>18</v>
      </c>
      <c r="E229" s="3" t="s">
        <v>205</v>
      </c>
      <c r="F229" s="3"/>
      <c r="G229" s="3" t="s">
        <v>206</v>
      </c>
      <c r="H229" s="54" t="s">
        <v>207</v>
      </c>
    </row>
    <row r="230" spans="1:8" ht="57" x14ac:dyDescent="0.25">
      <c r="A230" s="51" t="s">
        <v>119</v>
      </c>
      <c r="B230" s="51" t="str">
        <f>VLOOKUP(Tabla1[[#This Row],[Parte Interesada]],'Caracterización P. interesadas'!A:F,6,FALSE)</f>
        <v>N/A</v>
      </c>
      <c r="C230" s="2" t="s">
        <v>9</v>
      </c>
      <c r="D230" s="2" t="s">
        <v>18</v>
      </c>
      <c r="E230" s="2" t="s">
        <v>208</v>
      </c>
      <c r="F230" s="2"/>
      <c r="G230" s="2" t="s">
        <v>209</v>
      </c>
      <c r="H230" s="52" t="s">
        <v>210</v>
      </c>
    </row>
    <row r="231" spans="1:8" ht="114" x14ac:dyDescent="0.25">
      <c r="A231" s="51" t="s">
        <v>119</v>
      </c>
      <c r="B231" s="51" t="str">
        <f>VLOOKUP(Tabla1[[#This Row],[Parte Interesada]],'Caracterización P. interesadas'!A:F,6,FALSE)</f>
        <v>N/A</v>
      </c>
      <c r="C231" s="3" t="s">
        <v>211</v>
      </c>
      <c r="D231" s="2" t="s">
        <v>18</v>
      </c>
      <c r="E231" s="25" t="s">
        <v>274</v>
      </c>
      <c r="F231" s="25" t="s">
        <v>275</v>
      </c>
      <c r="G231" s="25" t="s">
        <v>263</v>
      </c>
      <c r="H231" s="55" t="s">
        <v>276</v>
      </c>
    </row>
    <row r="232" spans="1:8" ht="99.75" x14ac:dyDescent="0.25">
      <c r="A232" s="51" t="s">
        <v>119</v>
      </c>
      <c r="B232" s="51" t="str">
        <f>VLOOKUP(Tabla1[[#This Row],[Parte Interesada]],'Caracterización P. interesadas'!A:F,6,FALSE)</f>
        <v>N/A</v>
      </c>
      <c r="C232" s="2" t="s">
        <v>497</v>
      </c>
      <c r="D232" s="2" t="s">
        <v>18</v>
      </c>
      <c r="E232" s="25" t="s">
        <v>515</v>
      </c>
      <c r="F232" s="25" t="s">
        <v>516</v>
      </c>
      <c r="G232" s="25" t="s">
        <v>517</v>
      </c>
      <c r="H232" s="55" t="s">
        <v>518</v>
      </c>
    </row>
    <row r="233" spans="1:8" ht="71.25" x14ac:dyDescent="0.25">
      <c r="A233" s="51" t="s">
        <v>119</v>
      </c>
      <c r="B233" s="51" t="str">
        <f>VLOOKUP(Tabla1[[#This Row],[Parte Interesada]],'Caracterización P. interesadas'!A:F,6,FALSE)</f>
        <v>N/A</v>
      </c>
      <c r="C233" s="2" t="s">
        <v>286</v>
      </c>
      <c r="D233" s="2" t="s">
        <v>18</v>
      </c>
      <c r="E233" s="2" t="s">
        <v>556</v>
      </c>
      <c r="F233" s="3" t="s">
        <v>557</v>
      </c>
      <c r="G233" s="1" t="s">
        <v>558</v>
      </c>
      <c r="H233" s="59" t="s">
        <v>559</v>
      </c>
    </row>
    <row r="234" spans="1:8" ht="199.5" x14ac:dyDescent="0.25">
      <c r="A234" s="51" t="s">
        <v>119</v>
      </c>
      <c r="B234" s="51" t="str">
        <f>VLOOKUP(Tabla1[[#This Row],[Parte Interesada]],'Caracterización P. interesadas'!A:F,6,FALSE)</f>
        <v>N/A</v>
      </c>
      <c r="C234" s="2" t="s">
        <v>281</v>
      </c>
      <c r="D234" s="2" t="s">
        <v>18</v>
      </c>
      <c r="E234" s="1" t="s">
        <v>684</v>
      </c>
      <c r="F234" s="2" t="s">
        <v>685</v>
      </c>
      <c r="G234" s="2" t="s">
        <v>686</v>
      </c>
      <c r="H234" s="52" t="s">
        <v>687</v>
      </c>
    </row>
    <row r="235" spans="1:8" ht="57" x14ac:dyDescent="0.25">
      <c r="A235" s="51" t="s">
        <v>570</v>
      </c>
      <c r="B235" s="51" t="str">
        <f>VLOOKUP(Tabla1[[#This Row],[Parte Interesada]],'Caracterización P. interesadas'!A:F,6,FALSE)</f>
        <v>N/A</v>
      </c>
      <c r="C235" s="2" t="s">
        <v>565</v>
      </c>
      <c r="D235" s="2" t="s">
        <v>18</v>
      </c>
      <c r="E235" s="3" t="s">
        <v>571</v>
      </c>
      <c r="F235" s="3" t="s">
        <v>572</v>
      </c>
      <c r="G235" s="2" t="s">
        <v>573</v>
      </c>
      <c r="H235" s="52" t="s">
        <v>574</v>
      </c>
    </row>
    <row r="236" spans="1:8" ht="69" customHeight="1" x14ac:dyDescent="0.25">
      <c r="A236" s="51" t="s">
        <v>570</v>
      </c>
      <c r="B236" s="51" t="str">
        <f>VLOOKUP(Tabla1[[#This Row],[Parte Interesada]],'Caracterización P. interesadas'!A:F,6,FALSE)</f>
        <v>N/A</v>
      </c>
      <c r="C236" s="2" t="s">
        <v>281</v>
      </c>
      <c r="D236" s="2" t="s">
        <v>18</v>
      </c>
      <c r="E236" s="2" t="s">
        <v>678</v>
      </c>
      <c r="F236" s="2" t="s">
        <v>679</v>
      </c>
      <c r="G236" s="2" t="s">
        <v>680</v>
      </c>
      <c r="H236" s="36" t="s">
        <v>681</v>
      </c>
    </row>
    <row r="237" spans="1:8" ht="85.5" x14ac:dyDescent="0.25">
      <c r="A237" s="51" t="s">
        <v>570</v>
      </c>
      <c r="B237" s="51" t="str">
        <f>VLOOKUP(Tabla1[[#This Row],[Parte Interesada]],'Caracterización P. interesadas'!A:F,6,FALSE)</f>
        <v>N/A</v>
      </c>
      <c r="C237" s="2" t="s">
        <v>281</v>
      </c>
      <c r="D237" s="2" t="s">
        <v>18</v>
      </c>
      <c r="E237" s="1" t="s">
        <v>682</v>
      </c>
      <c r="F237" s="2" t="s">
        <v>651</v>
      </c>
      <c r="G237" s="2" t="s">
        <v>652</v>
      </c>
      <c r="H237" s="36" t="s">
        <v>683</v>
      </c>
    </row>
    <row r="238" spans="1:8" ht="57" x14ac:dyDescent="0.25">
      <c r="A238" s="51" t="s">
        <v>211</v>
      </c>
      <c r="B238" s="51" t="str">
        <f>VLOOKUP(Tabla1[[#This Row],[Parte Interesada]],'Caracterización P. interesadas'!A:F,6,FALSE)</f>
        <v>N/A</v>
      </c>
      <c r="C238" s="2" t="s">
        <v>9</v>
      </c>
      <c r="D238" s="2" t="s">
        <v>18</v>
      </c>
      <c r="E238" s="2" t="s">
        <v>208</v>
      </c>
      <c r="F238" s="2"/>
      <c r="G238" s="25" t="s">
        <v>209</v>
      </c>
      <c r="H238" s="55" t="s">
        <v>210</v>
      </c>
    </row>
    <row r="239" spans="1:8" ht="57" x14ac:dyDescent="0.25">
      <c r="A239" s="51" t="s">
        <v>211</v>
      </c>
      <c r="B239" s="51" t="str">
        <f>VLOOKUP(Tabla1[[#This Row],[Parte Interesada]],'Caracterización P. interesadas'!A:F,6,FALSE)</f>
        <v>N/A</v>
      </c>
      <c r="C239" s="2" t="s">
        <v>856</v>
      </c>
      <c r="D239" s="2" t="s">
        <v>18</v>
      </c>
      <c r="E239" s="2" t="s">
        <v>864</v>
      </c>
      <c r="F239" s="2"/>
      <c r="G239" s="2" t="s">
        <v>865</v>
      </c>
      <c r="H239" s="52" t="s">
        <v>866</v>
      </c>
    </row>
    <row r="240" spans="1:8" ht="114" x14ac:dyDescent="0.25">
      <c r="A240" s="51" t="s">
        <v>211</v>
      </c>
      <c r="B240" s="51" t="str">
        <f>VLOOKUP(Tabla1[[#This Row],[Parte Interesada]],'Caracterización P. interesadas'!A:F,6,FALSE)</f>
        <v>N/A</v>
      </c>
      <c r="C240" s="2" t="s">
        <v>497</v>
      </c>
      <c r="D240" s="2" t="s">
        <v>18</v>
      </c>
      <c r="E240" s="25" t="s">
        <v>519</v>
      </c>
      <c r="F240" s="25" t="s">
        <v>520</v>
      </c>
      <c r="G240" s="25" t="s">
        <v>521</v>
      </c>
      <c r="H240" s="55" t="s">
        <v>522</v>
      </c>
    </row>
    <row r="241" spans="1:8" ht="99.75" x14ac:dyDescent="0.25">
      <c r="A241" s="51" t="s">
        <v>211</v>
      </c>
      <c r="B241" s="51" t="str">
        <f>VLOOKUP(Tabla1[[#This Row],[Parte Interesada]],'Caracterización P. interesadas'!A:F,6,FALSE)</f>
        <v>N/A</v>
      </c>
      <c r="C241" s="2" t="s">
        <v>451</v>
      </c>
      <c r="D241" s="2" t="s">
        <v>18</v>
      </c>
      <c r="E241" s="25" t="s">
        <v>469</v>
      </c>
      <c r="F241" s="25" t="s">
        <v>470</v>
      </c>
      <c r="G241" s="25" t="s">
        <v>471</v>
      </c>
      <c r="H241" s="55" t="s">
        <v>472</v>
      </c>
    </row>
    <row r="242" spans="1:8" ht="185.25" x14ac:dyDescent="0.25">
      <c r="A242" s="47" t="s">
        <v>211</v>
      </c>
      <c r="B242" s="47" t="str">
        <f>VLOOKUP(Tabla1[[#This Row],[Parte Interesada]],'Caracterización P. interesadas'!A:F,6,FALSE)</f>
        <v>N/A</v>
      </c>
      <c r="C242" s="3" t="s">
        <v>553</v>
      </c>
      <c r="D242" s="3" t="s">
        <v>18</v>
      </c>
      <c r="E242" s="23" t="s">
        <v>1275</v>
      </c>
      <c r="F242" s="23" t="s">
        <v>885</v>
      </c>
      <c r="G242" s="23" t="s">
        <v>1276</v>
      </c>
      <c r="H242" s="53" t="s">
        <v>1277</v>
      </c>
    </row>
    <row r="243" spans="1:8" ht="142.5" x14ac:dyDescent="0.25">
      <c r="A243" s="51" t="s">
        <v>211</v>
      </c>
      <c r="B243" s="51" t="str">
        <f>VLOOKUP(Tabla1[[#This Row],[Parte Interesada]],'Caracterización P. interesadas'!A:F,6,FALSE)</f>
        <v>N/A</v>
      </c>
      <c r="C243" s="2" t="s">
        <v>260</v>
      </c>
      <c r="D243" s="2" t="s">
        <v>18</v>
      </c>
      <c r="E243" s="25" t="s">
        <v>884</v>
      </c>
      <c r="F243" s="25" t="s">
        <v>1274</v>
      </c>
      <c r="G243" s="25" t="s">
        <v>886</v>
      </c>
      <c r="H243" s="55" t="s">
        <v>1273</v>
      </c>
    </row>
    <row r="244" spans="1:8" ht="142.5" x14ac:dyDescent="0.25">
      <c r="A244" s="51" t="s">
        <v>211</v>
      </c>
      <c r="B244" s="51" t="str">
        <f>VLOOKUP(Tabla1[[#This Row],[Parte Interesada]],'Caracterización P. interesadas'!A:F,6,FALSE)</f>
        <v>N/A</v>
      </c>
      <c r="C244" s="3" t="s">
        <v>265</v>
      </c>
      <c r="D244" s="2" t="s">
        <v>18</v>
      </c>
      <c r="E244" s="25" t="s">
        <v>1258</v>
      </c>
      <c r="F244" s="25" t="s">
        <v>885</v>
      </c>
      <c r="G244" s="25" t="s">
        <v>1259</v>
      </c>
      <c r="H244" s="55" t="s">
        <v>1260</v>
      </c>
    </row>
    <row r="245" spans="1:8" ht="71.25" x14ac:dyDescent="0.25">
      <c r="A245" s="51" t="s">
        <v>211</v>
      </c>
      <c r="B245" s="51" t="str">
        <f>VLOOKUP(Tabla1[[#This Row],[Parte Interesada]],'Caracterización P. interesadas'!A:F,6,FALSE)</f>
        <v>N/A</v>
      </c>
      <c r="C245" s="2" t="s">
        <v>281</v>
      </c>
      <c r="D245" s="2" t="s">
        <v>18</v>
      </c>
      <c r="E245" s="2" t="s">
        <v>691</v>
      </c>
      <c r="F245" s="2" t="s">
        <v>692</v>
      </c>
      <c r="G245" s="2" t="s">
        <v>693</v>
      </c>
      <c r="H245" s="52" t="s">
        <v>694</v>
      </c>
    </row>
    <row r="246" spans="1:8" ht="114" x14ac:dyDescent="0.25">
      <c r="A246" s="51" t="s">
        <v>196</v>
      </c>
      <c r="B246" s="51" t="str">
        <f>VLOOKUP(Tabla1[[#This Row],[Parte Interesada]],'Caracterización P. interesadas'!A:F,6,FALSE)</f>
        <v>N/A</v>
      </c>
      <c r="C246" s="2" t="s">
        <v>9</v>
      </c>
      <c r="D246" s="2" t="s">
        <v>18</v>
      </c>
      <c r="E246" s="2" t="s">
        <v>197</v>
      </c>
      <c r="F246" s="2" t="s">
        <v>198</v>
      </c>
      <c r="G246" s="2" t="s">
        <v>199</v>
      </c>
      <c r="H246" s="48" t="s">
        <v>200</v>
      </c>
    </row>
    <row r="247" spans="1:8" ht="42.75" x14ac:dyDescent="0.25">
      <c r="A247" s="51" t="s">
        <v>196</v>
      </c>
      <c r="B247" s="51" t="str">
        <f>VLOOKUP(Tabla1[[#This Row],[Parte Interesada]],'Caracterización P. interesadas'!A:F,6,FALSE)</f>
        <v>N/A</v>
      </c>
      <c r="C247" s="2" t="s">
        <v>291</v>
      </c>
      <c r="D247" s="2" t="s">
        <v>18</v>
      </c>
      <c r="E247" s="2" t="s">
        <v>837</v>
      </c>
      <c r="F247" s="2" t="s">
        <v>838</v>
      </c>
      <c r="G247" s="2" t="s">
        <v>839</v>
      </c>
      <c r="H247" s="52" t="s">
        <v>840</v>
      </c>
    </row>
    <row r="248" spans="1:8" ht="71.25" x14ac:dyDescent="0.25">
      <c r="A248" s="51" t="s">
        <v>196</v>
      </c>
      <c r="B248" s="51" t="str">
        <f>VLOOKUP(Tabla1[[#This Row],[Parte Interesada]],'Caracterización P. interesadas'!A:F,6,FALSE)</f>
        <v>N/A</v>
      </c>
      <c r="C248" s="2" t="s">
        <v>291</v>
      </c>
      <c r="D248" s="2" t="s">
        <v>18</v>
      </c>
      <c r="E248" s="2" t="s">
        <v>849</v>
      </c>
      <c r="F248" s="2"/>
      <c r="G248" s="2" t="s">
        <v>850</v>
      </c>
      <c r="H248" s="52" t="s">
        <v>851</v>
      </c>
    </row>
    <row r="249" spans="1:8" ht="85.5" x14ac:dyDescent="0.25">
      <c r="A249" s="51" t="s">
        <v>196</v>
      </c>
      <c r="B249" s="51" t="str">
        <f>VLOOKUP(Tabla1[[#This Row],[Parte Interesada]],'Caracterización P. interesadas'!A:F,6,FALSE)</f>
        <v>N/A</v>
      </c>
      <c r="C249" s="2" t="s">
        <v>119</v>
      </c>
      <c r="D249" s="2" t="s">
        <v>18</v>
      </c>
      <c r="E249" s="2" t="s">
        <v>1077</v>
      </c>
      <c r="F249" s="2" t="s">
        <v>1078</v>
      </c>
      <c r="G249" s="2" t="s">
        <v>1079</v>
      </c>
      <c r="H249" s="52" t="s">
        <v>1080</v>
      </c>
    </row>
    <row r="250" spans="1:8" ht="85.5" x14ac:dyDescent="0.25">
      <c r="A250" s="51" t="s">
        <v>196</v>
      </c>
      <c r="B250" s="51" t="str">
        <f>VLOOKUP(Tabla1[[#This Row],[Parte Interesada]],'Caracterización P. interesadas'!A:F,6,FALSE)</f>
        <v>N/A</v>
      </c>
      <c r="C250" s="3" t="s">
        <v>211</v>
      </c>
      <c r="D250" s="2" t="s">
        <v>18</v>
      </c>
      <c r="E250" s="25" t="s">
        <v>270</v>
      </c>
      <c r="F250" s="25" t="s">
        <v>271</v>
      </c>
      <c r="G250" s="25" t="s">
        <v>272</v>
      </c>
      <c r="H250" s="55" t="s">
        <v>273</v>
      </c>
    </row>
    <row r="251" spans="1:8" ht="42.75" x14ac:dyDescent="0.25">
      <c r="A251" s="51" t="s">
        <v>196</v>
      </c>
      <c r="B251" s="51" t="str">
        <f>VLOOKUP(Tabla1[[#This Row],[Parte Interesada]],'Caracterización P. interesadas'!A:F,6,FALSE)</f>
        <v>N/A</v>
      </c>
      <c r="C251" s="2" t="s">
        <v>350</v>
      </c>
      <c r="D251" s="2" t="s">
        <v>18</v>
      </c>
      <c r="E251" s="2" t="s">
        <v>783</v>
      </c>
      <c r="F251" s="2" t="s">
        <v>784</v>
      </c>
      <c r="G251" s="2" t="s">
        <v>785</v>
      </c>
      <c r="H251" s="52" t="s">
        <v>786</v>
      </c>
    </row>
    <row r="252" spans="1:8" ht="42.75" x14ac:dyDescent="0.25">
      <c r="A252" s="51" t="s">
        <v>533</v>
      </c>
      <c r="B252" s="51" t="str">
        <f>VLOOKUP(Tabla1[[#This Row],[Parte Interesada]],'Caracterización P. interesadas'!A:F,6,FALSE)</f>
        <v>N/A</v>
      </c>
      <c r="C252" s="2" t="s">
        <v>856</v>
      </c>
      <c r="D252" s="2" t="s">
        <v>18</v>
      </c>
      <c r="E252" s="2" t="s">
        <v>861</v>
      </c>
      <c r="F252" s="2" t="s">
        <v>858</v>
      </c>
      <c r="G252" s="2" t="s">
        <v>862</v>
      </c>
      <c r="H252" s="52" t="s">
        <v>863</v>
      </c>
    </row>
    <row r="253" spans="1:8" ht="85.5" x14ac:dyDescent="0.25">
      <c r="A253" s="51" t="s">
        <v>533</v>
      </c>
      <c r="B253" s="51" t="str">
        <f>VLOOKUP(Tabla1[[#This Row],[Parte Interesada]],'Caracterización P. interesadas'!A:F,6,FALSE)</f>
        <v>N/A</v>
      </c>
      <c r="C253" s="2" t="s">
        <v>350</v>
      </c>
      <c r="D253" s="2" t="s">
        <v>18</v>
      </c>
      <c r="E253" s="2" t="s">
        <v>779</v>
      </c>
      <c r="F253" s="2" t="s">
        <v>780</v>
      </c>
      <c r="G253" s="2" t="s">
        <v>781</v>
      </c>
      <c r="H253" s="52" t="s">
        <v>782</v>
      </c>
    </row>
    <row r="254" spans="1:8" ht="85.5" x14ac:dyDescent="0.25">
      <c r="A254" s="51" t="s">
        <v>533</v>
      </c>
      <c r="B254" s="51" t="str">
        <f>VLOOKUP(Tabla1[[#This Row],[Parte Interesada]],'Caracterización P. interesadas'!A:F,6,FALSE)</f>
        <v>N/A</v>
      </c>
      <c r="C254" s="2" t="s">
        <v>286</v>
      </c>
      <c r="D254" s="2" t="s">
        <v>18</v>
      </c>
      <c r="E254" s="2" t="s">
        <v>534</v>
      </c>
      <c r="F254" s="2" t="s">
        <v>535</v>
      </c>
      <c r="G254" s="1" t="s">
        <v>536</v>
      </c>
      <c r="H254" s="59" t="s">
        <v>537</v>
      </c>
    </row>
    <row r="255" spans="1:8" ht="71.25" x14ac:dyDescent="0.25">
      <c r="A255" s="51" t="s">
        <v>1288</v>
      </c>
      <c r="B255" s="51" t="str">
        <f>VLOOKUP(Tabla1[[#This Row],[Parte Interesada]],'Caracterización P. interesadas'!A:F,6,FALSE)</f>
        <v>N/A</v>
      </c>
      <c r="C255" s="2" t="s">
        <v>124</v>
      </c>
      <c r="D255" s="2" t="s">
        <v>18</v>
      </c>
      <c r="E255" s="2" t="s">
        <v>965</v>
      </c>
      <c r="F255" s="2" t="s">
        <v>966</v>
      </c>
      <c r="G255" s="21" t="s">
        <v>967</v>
      </c>
      <c r="H255" s="48" t="s">
        <v>968</v>
      </c>
    </row>
    <row r="256" spans="1:8" ht="57" x14ac:dyDescent="0.25">
      <c r="A256" s="51" t="s">
        <v>1292</v>
      </c>
      <c r="B256" s="51" t="str">
        <f>VLOOKUP(Tabla1[[#This Row],[Parte Interesada]],'Caracterización P. interesadas'!A:F,6,FALSE)</f>
        <v>N/A</v>
      </c>
      <c r="C256" s="2" t="s">
        <v>313</v>
      </c>
      <c r="D256" s="2" t="s">
        <v>18</v>
      </c>
      <c r="E256" s="2" t="s">
        <v>351</v>
      </c>
      <c r="F256" s="2" t="s">
        <v>352</v>
      </c>
      <c r="G256" s="2" t="s">
        <v>353</v>
      </c>
      <c r="H256" s="52" t="s">
        <v>354</v>
      </c>
    </row>
    <row r="257" spans="1:8" ht="71.25" x14ac:dyDescent="0.25">
      <c r="A257" s="51" t="s">
        <v>1288</v>
      </c>
      <c r="B257" s="51" t="str">
        <f>VLOOKUP(Tabla1[[#This Row],[Parte Interesada]],'Caracterización P. interesadas'!A:F,6,FALSE)</f>
        <v>N/A</v>
      </c>
      <c r="C257" s="2" t="s">
        <v>260</v>
      </c>
      <c r="D257" s="2" t="s">
        <v>18</v>
      </c>
      <c r="E257" s="25" t="s">
        <v>880</v>
      </c>
      <c r="F257" s="23" t="s">
        <v>881</v>
      </c>
      <c r="G257" s="25" t="s">
        <v>882</v>
      </c>
      <c r="H257" s="55" t="s">
        <v>883</v>
      </c>
    </row>
    <row r="258" spans="1:8" ht="213.75" x14ac:dyDescent="0.25">
      <c r="A258" s="51" t="s">
        <v>1292</v>
      </c>
      <c r="B258" s="51" t="str">
        <f>VLOOKUP(Tabla1[[#This Row],[Parte Interesada]],'Caracterización P. interesadas'!A:F,6,FALSE)</f>
        <v>N/A</v>
      </c>
      <c r="C258" s="2" t="s">
        <v>281</v>
      </c>
      <c r="D258" s="2" t="s">
        <v>18</v>
      </c>
      <c r="E258" s="1" t="s">
        <v>660</v>
      </c>
      <c r="F258" s="1" t="s">
        <v>661</v>
      </c>
      <c r="G258" s="1" t="s">
        <v>662</v>
      </c>
      <c r="H258" s="36" t="s">
        <v>663</v>
      </c>
    </row>
    <row r="259" spans="1:8" ht="57" x14ac:dyDescent="0.25">
      <c r="A259" s="51" t="s">
        <v>1289</v>
      </c>
      <c r="B259" s="51" t="str">
        <f>VLOOKUP(Tabla1[[#This Row],[Parte Interesada]],'Caracterización P. interesadas'!A:F,6,FALSE)</f>
        <v>N/A</v>
      </c>
      <c r="C259" s="3" t="s">
        <v>211</v>
      </c>
      <c r="D259" s="2" t="s">
        <v>18</v>
      </c>
      <c r="E259" s="25" t="s">
        <v>287</v>
      </c>
      <c r="F259" s="25" t="s">
        <v>288</v>
      </c>
      <c r="G259" s="25" t="s">
        <v>289</v>
      </c>
      <c r="H259" s="55" t="s">
        <v>290</v>
      </c>
    </row>
    <row r="260" spans="1:8" ht="57" x14ac:dyDescent="0.25">
      <c r="A260" s="51" t="s">
        <v>1289</v>
      </c>
      <c r="B260" s="51" t="str">
        <f>VLOOKUP(Tabla1[[#This Row],[Parte Interesada]],'Caracterización P. interesadas'!A:F,6,FALSE)</f>
        <v>N/A</v>
      </c>
      <c r="C260" s="2" t="s">
        <v>350</v>
      </c>
      <c r="D260" s="2" t="s">
        <v>18</v>
      </c>
      <c r="E260" s="2" t="s">
        <v>787</v>
      </c>
      <c r="F260" s="2" t="s">
        <v>788</v>
      </c>
      <c r="G260" s="2" t="s">
        <v>789</v>
      </c>
      <c r="H260" s="52" t="s">
        <v>790</v>
      </c>
    </row>
    <row r="261" spans="1:8" ht="71.25" x14ac:dyDescent="0.25">
      <c r="A261" s="51" t="s">
        <v>1289</v>
      </c>
      <c r="B261" s="51" t="str">
        <f>VLOOKUP(Tabla1[[#This Row],[Parte Interesada]],'Caracterización P. interesadas'!A:F,6,FALSE)</f>
        <v>N/A</v>
      </c>
      <c r="C261" s="2" t="s">
        <v>281</v>
      </c>
      <c r="D261" s="2" t="s">
        <v>18</v>
      </c>
      <c r="E261" s="2" t="s">
        <v>703</v>
      </c>
      <c r="F261" s="2" t="s">
        <v>704</v>
      </c>
      <c r="G261" s="2" t="s">
        <v>705</v>
      </c>
      <c r="H261" s="36" t="s">
        <v>706</v>
      </c>
    </row>
    <row r="262" spans="1:8" ht="71.25" x14ac:dyDescent="0.25">
      <c r="A262" s="51" t="s">
        <v>1289</v>
      </c>
      <c r="B262" s="51" t="str">
        <f>VLOOKUP(Tabla1[[#This Row],[Parte Interesada]],'Caracterización P. interesadas'!A:F,6,FALSE)</f>
        <v>N/A</v>
      </c>
      <c r="C262" s="2" t="s">
        <v>281</v>
      </c>
      <c r="D262" s="2" t="s">
        <v>18</v>
      </c>
      <c r="E262" s="2" t="s">
        <v>707</v>
      </c>
      <c r="F262" s="2" t="s">
        <v>708</v>
      </c>
      <c r="G262" s="1" t="s">
        <v>709</v>
      </c>
      <c r="H262" s="36" t="s">
        <v>710</v>
      </c>
    </row>
    <row r="263" spans="1:8" ht="156.75" x14ac:dyDescent="0.25">
      <c r="A263" s="51" t="s">
        <v>1289</v>
      </c>
      <c r="B263" s="51" t="str">
        <f>VLOOKUP(Tabla1[[#This Row],[Parte Interesada]],'Caracterización P. interesadas'!A:F,6,FALSE)</f>
        <v>N/A</v>
      </c>
      <c r="C263" s="2" t="s">
        <v>281</v>
      </c>
      <c r="D263" s="2" t="s">
        <v>18</v>
      </c>
      <c r="E263" s="2" t="s">
        <v>711</v>
      </c>
      <c r="F263" s="2" t="s">
        <v>712</v>
      </c>
      <c r="G263" s="2" t="s">
        <v>713</v>
      </c>
      <c r="H263" s="36" t="s">
        <v>714</v>
      </c>
    </row>
    <row r="264" spans="1:8" ht="185.25" x14ac:dyDescent="0.25">
      <c r="A264" s="51" t="s">
        <v>1289</v>
      </c>
      <c r="B264" s="51" t="str">
        <f>VLOOKUP(Tabla1[[#This Row],[Parte Interesada]],'Caracterización P. interesadas'!A:F,6,FALSE)</f>
        <v>N/A</v>
      </c>
      <c r="C264" s="2" t="s">
        <v>281</v>
      </c>
      <c r="D264" s="2" t="s">
        <v>18</v>
      </c>
      <c r="E264" s="2" t="s">
        <v>736</v>
      </c>
      <c r="F264" s="2" t="s">
        <v>737</v>
      </c>
      <c r="G264" s="2" t="s">
        <v>738</v>
      </c>
      <c r="H264" s="36" t="s">
        <v>739</v>
      </c>
    </row>
    <row r="265" spans="1:8" ht="57" x14ac:dyDescent="0.25">
      <c r="A265" s="51" t="s">
        <v>1290</v>
      </c>
      <c r="B265" s="51" t="str">
        <f>VLOOKUP(Tabla1[[#This Row],[Parte Interesada]],'Caracterización P. interesadas'!A:F,6,FALSE)</f>
        <v>N/A</v>
      </c>
      <c r="C265" s="2" t="s">
        <v>9</v>
      </c>
      <c r="D265" s="2" t="s">
        <v>18</v>
      </c>
      <c r="E265" s="2" t="s">
        <v>105</v>
      </c>
      <c r="F265" s="2"/>
      <c r="G265" s="25" t="s">
        <v>106</v>
      </c>
      <c r="H265" s="55" t="s">
        <v>107</v>
      </c>
    </row>
    <row r="266" spans="1:8" ht="99.75" x14ac:dyDescent="0.25">
      <c r="A266" s="51" t="s">
        <v>1290</v>
      </c>
      <c r="B266" s="51" t="str">
        <f>VLOOKUP(Tabla1[[#This Row],[Parte Interesada]],'Caracterización P. interesadas'!A:F,6,FALSE)</f>
        <v>N/A</v>
      </c>
      <c r="C266" s="2" t="s">
        <v>281</v>
      </c>
      <c r="D266" s="2" t="s">
        <v>18</v>
      </c>
      <c r="E266" s="2" t="s">
        <v>695</v>
      </c>
      <c r="F266" s="2" t="s">
        <v>696</v>
      </c>
      <c r="G266" s="2" t="s">
        <v>697</v>
      </c>
      <c r="H266" s="36" t="s">
        <v>698</v>
      </c>
    </row>
    <row r="267" spans="1:8" ht="228" x14ac:dyDescent="0.25">
      <c r="A267" s="51" t="s">
        <v>553</v>
      </c>
      <c r="B267" s="51" t="str">
        <f>VLOOKUP(Tabla1[[#This Row],[Parte Interesada]],'Caracterización P. interesadas'!A:F,6,FALSE)</f>
        <v>N/A</v>
      </c>
      <c r="C267" s="2" t="s">
        <v>286</v>
      </c>
      <c r="D267" s="2" t="s">
        <v>18</v>
      </c>
      <c r="E267" s="2" t="s">
        <v>1242</v>
      </c>
      <c r="F267" s="2" t="s">
        <v>555</v>
      </c>
      <c r="G267" s="1" t="s">
        <v>552</v>
      </c>
      <c r="H267" s="59" t="s">
        <v>1243</v>
      </c>
    </row>
    <row r="268" spans="1:8" ht="71.25" x14ac:dyDescent="0.25">
      <c r="A268" s="51" t="s">
        <v>553</v>
      </c>
      <c r="B268" s="51" t="str">
        <f>VLOOKUP(Tabla1[[#This Row],[Parte Interesada]],'Caracterización P. interesadas'!A:F,6,FALSE)</f>
        <v>N/A</v>
      </c>
      <c r="C268" s="2" t="s">
        <v>265</v>
      </c>
      <c r="D268" s="2" t="s">
        <v>18</v>
      </c>
      <c r="E268" s="25" t="s">
        <v>1267</v>
      </c>
      <c r="F268" s="25" t="s">
        <v>1269</v>
      </c>
      <c r="G268" s="25" t="s">
        <v>1266</v>
      </c>
      <c r="H268" s="55" t="s">
        <v>1265</v>
      </c>
    </row>
    <row r="269" spans="1:8" ht="128.25" x14ac:dyDescent="0.25">
      <c r="A269" s="51" t="s">
        <v>553</v>
      </c>
      <c r="B269" s="51" t="str">
        <f>VLOOKUP(Tabla1[[#This Row],[Parte Interesada]],'Caracterización P. interesadas'!A:F,6,FALSE)</f>
        <v>N/A</v>
      </c>
      <c r="C269" s="2" t="s">
        <v>281</v>
      </c>
      <c r="D269" s="2" t="s">
        <v>18</v>
      </c>
      <c r="E269" s="2" t="s">
        <v>671</v>
      </c>
      <c r="F269" s="2" t="s">
        <v>672</v>
      </c>
      <c r="G269" s="1" t="s">
        <v>673</v>
      </c>
      <c r="H269" s="52" t="s">
        <v>674</v>
      </c>
    </row>
    <row r="270" spans="1:8" ht="42.75" x14ac:dyDescent="0.25">
      <c r="A270" s="51" t="s">
        <v>553</v>
      </c>
      <c r="B270" s="51" t="str">
        <f>VLOOKUP(Tabla1[[#This Row],[Parte Interesada]],'Caracterización P. interesadas'!A:F,6,FALSE)</f>
        <v>N/A</v>
      </c>
      <c r="C270" s="2" t="s">
        <v>281</v>
      </c>
      <c r="D270" s="2" t="s">
        <v>18</v>
      </c>
      <c r="E270" s="2" t="s">
        <v>675</v>
      </c>
      <c r="F270" s="2" t="s">
        <v>651</v>
      </c>
      <c r="G270" s="1" t="s">
        <v>676</v>
      </c>
      <c r="H270" s="36" t="s">
        <v>677</v>
      </c>
    </row>
    <row r="271" spans="1:8" ht="228" x14ac:dyDescent="0.25">
      <c r="A271" s="51" t="s">
        <v>260</v>
      </c>
      <c r="B271" s="51" t="str">
        <f>VLOOKUP(Tabla1[[#This Row],[Parte Interesada]],'Caracterización P. interesadas'!A:F,6,FALSE)</f>
        <v>N/A</v>
      </c>
      <c r="C271" s="2" t="s">
        <v>286</v>
      </c>
      <c r="D271" s="2" t="s">
        <v>18</v>
      </c>
      <c r="E271" s="2" t="s">
        <v>1240</v>
      </c>
      <c r="F271" s="2" t="s">
        <v>547</v>
      </c>
      <c r="G271" s="1" t="s">
        <v>548</v>
      </c>
      <c r="H271" s="59" t="s">
        <v>549</v>
      </c>
    </row>
    <row r="272" spans="1:8" ht="42.75" x14ac:dyDescent="0.25">
      <c r="A272" s="51" t="s">
        <v>260</v>
      </c>
      <c r="B272" s="51" t="str">
        <f>VLOOKUP(Tabla1[[#This Row],[Parte Interesada]],'Caracterización P. interesadas'!A:F,6,FALSE)</f>
        <v>N/A</v>
      </c>
      <c r="C272" s="2" t="s">
        <v>553</v>
      </c>
      <c r="D272" s="44" t="s">
        <v>18</v>
      </c>
      <c r="E272" s="25" t="s">
        <v>1249</v>
      </c>
      <c r="F272" s="25" t="s">
        <v>1262</v>
      </c>
      <c r="G272" s="25" t="s">
        <v>1250</v>
      </c>
      <c r="H272" s="55" t="s">
        <v>1251</v>
      </c>
    </row>
    <row r="273" spans="1:8" ht="42.75" x14ac:dyDescent="0.25">
      <c r="A273" s="51" t="s">
        <v>260</v>
      </c>
      <c r="B273" s="51" t="str">
        <f>VLOOKUP(Tabla1[[#This Row],[Parte Interesada]],'Caracterización P. interesadas'!A:F,6,FALSE)</f>
        <v>N/A</v>
      </c>
      <c r="C273" s="3" t="s">
        <v>265</v>
      </c>
      <c r="D273" s="2" t="s">
        <v>18</v>
      </c>
      <c r="E273" s="25" t="s">
        <v>1261</v>
      </c>
      <c r="F273" s="25" t="s">
        <v>1262</v>
      </c>
      <c r="G273" s="25" t="s">
        <v>1263</v>
      </c>
      <c r="H273" s="55" t="s">
        <v>1264</v>
      </c>
    </row>
    <row r="274" spans="1:8" ht="242.25" x14ac:dyDescent="0.25">
      <c r="A274" s="51" t="s">
        <v>260</v>
      </c>
      <c r="B274" s="51" t="str">
        <f>VLOOKUP(Tabla1[[#This Row],[Parte Interesada]],'Caracterización P. interesadas'!A:F,6,FALSE)</f>
        <v>N/A</v>
      </c>
      <c r="C274" s="2" t="s">
        <v>281</v>
      </c>
      <c r="D274" s="2" t="s">
        <v>18</v>
      </c>
      <c r="E274" s="2" t="s">
        <v>654</v>
      </c>
      <c r="F274" s="2" t="s">
        <v>655</v>
      </c>
      <c r="G274" s="2" t="s">
        <v>656</v>
      </c>
      <c r="H274" s="36" t="s">
        <v>657</v>
      </c>
    </row>
    <row r="275" spans="1:8" ht="57" x14ac:dyDescent="0.25">
      <c r="A275" s="51" t="s">
        <v>260</v>
      </c>
      <c r="B275" s="51" t="str">
        <f>VLOOKUP(Tabla1[[#This Row],[Parte Interesada]],'Caracterización P. interesadas'!A:F,6,FALSE)</f>
        <v>N/A</v>
      </c>
      <c r="C275" s="2" t="s">
        <v>281</v>
      </c>
      <c r="D275" s="2" t="s">
        <v>18</v>
      </c>
      <c r="E275" s="2" t="s">
        <v>650</v>
      </c>
      <c r="F275" s="2" t="s">
        <v>651</v>
      </c>
      <c r="G275" s="2" t="s">
        <v>658</v>
      </c>
      <c r="H275" s="52" t="s">
        <v>659</v>
      </c>
    </row>
    <row r="276" spans="1:8" ht="228" x14ac:dyDescent="0.25">
      <c r="A276" s="51" t="s">
        <v>265</v>
      </c>
      <c r="B276" s="51" t="str">
        <f>VLOOKUP(Tabla1[[#This Row],[Parte Interesada]],'Caracterización P. interesadas'!A:F,6,FALSE)</f>
        <v>N/A</v>
      </c>
      <c r="C276" s="2" t="s">
        <v>286</v>
      </c>
      <c r="D276" s="2" t="s">
        <v>18</v>
      </c>
      <c r="E276" s="2" t="s">
        <v>1241</v>
      </c>
      <c r="F276" s="2" t="s">
        <v>551</v>
      </c>
      <c r="G276" s="1" t="s">
        <v>552</v>
      </c>
      <c r="H276" s="59" t="s">
        <v>549</v>
      </c>
    </row>
    <row r="277" spans="1:8" ht="171" x14ac:dyDescent="0.25">
      <c r="A277" s="51" t="s">
        <v>265</v>
      </c>
      <c r="B277" s="51" t="str">
        <f>VLOOKUP(Tabla1[[#This Row],[Parte Interesada]],'Caracterización P. interesadas'!A:F,6,FALSE)</f>
        <v>N/A</v>
      </c>
      <c r="C277" s="2" t="s">
        <v>553</v>
      </c>
      <c r="D277" s="2" t="s">
        <v>18</v>
      </c>
      <c r="E277" s="25" t="s">
        <v>1268</v>
      </c>
      <c r="F277" s="25" t="s">
        <v>1270</v>
      </c>
      <c r="G277" s="25" t="s">
        <v>1271</v>
      </c>
      <c r="H277" s="55" t="s">
        <v>1272</v>
      </c>
    </row>
    <row r="278" spans="1:8" ht="99.75" x14ac:dyDescent="0.25">
      <c r="A278" s="51" t="s">
        <v>265</v>
      </c>
      <c r="B278" s="51" t="str">
        <f>VLOOKUP(Tabla1[[#This Row],[Parte Interesada]],'Caracterización P. interesadas'!A:F,6,FALSE)</f>
        <v>N/A</v>
      </c>
      <c r="C278" s="2" t="s">
        <v>281</v>
      </c>
      <c r="D278" s="2" t="s">
        <v>18</v>
      </c>
      <c r="E278" s="2" t="s">
        <v>664</v>
      </c>
      <c r="F278" s="2" t="s">
        <v>665</v>
      </c>
      <c r="G278" s="1" t="s">
        <v>666</v>
      </c>
      <c r="H278" s="52" t="s">
        <v>667</v>
      </c>
    </row>
    <row r="279" spans="1:8" ht="57" x14ac:dyDescent="0.25">
      <c r="A279" s="51" t="s">
        <v>265</v>
      </c>
      <c r="B279" s="51" t="str">
        <f>VLOOKUP(Tabla1[[#This Row],[Parte Interesada]],'Caracterización P. interesadas'!A:F,6,FALSE)</f>
        <v>N/A</v>
      </c>
      <c r="C279" s="2" t="s">
        <v>281</v>
      </c>
      <c r="D279" s="2" t="s">
        <v>18</v>
      </c>
      <c r="E279" s="2" t="s">
        <v>668</v>
      </c>
      <c r="F279" s="2" t="s">
        <v>651</v>
      </c>
      <c r="G279" s="1" t="s">
        <v>669</v>
      </c>
      <c r="H279" s="36" t="s">
        <v>670</v>
      </c>
    </row>
    <row r="280" spans="1:8" ht="57" x14ac:dyDescent="0.25">
      <c r="A280" s="51" t="s">
        <v>281</v>
      </c>
      <c r="B280" s="51" t="str">
        <f>VLOOKUP(Tabla1[[#This Row],[Parte Interesada]],'Caracterización P. interesadas'!A:F,6,FALSE)</f>
        <v>N/A</v>
      </c>
      <c r="C280" s="3" t="s">
        <v>211</v>
      </c>
      <c r="D280" s="2" t="s">
        <v>18</v>
      </c>
      <c r="E280" s="25" t="s">
        <v>282</v>
      </c>
      <c r="F280" s="25" t="s">
        <v>283</v>
      </c>
      <c r="G280" s="25" t="s">
        <v>284</v>
      </c>
      <c r="H280" s="55" t="s">
        <v>285</v>
      </c>
    </row>
    <row r="281" spans="1:8" ht="71.25" x14ac:dyDescent="0.25">
      <c r="A281" s="51" t="s">
        <v>281</v>
      </c>
      <c r="B281" s="51" t="str">
        <f>VLOOKUP(Tabla1[[#This Row],[Parte Interesada]],'Caracterización P. interesadas'!A:F,6,FALSE)</f>
        <v>N/A</v>
      </c>
      <c r="C281" s="2" t="s">
        <v>350</v>
      </c>
      <c r="D281" s="2" t="s">
        <v>18</v>
      </c>
      <c r="E281" s="2" t="s">
        <v>762</v>
      </c>
      <c r="F281" s="3" t="s">
        <v>763</v>
      </c>
      <c r="G281" s="2" t="s">
        <v>764</v>
      </c>
      <c r="H281" s="52" t="s">
        <v>765</v>
      </c>
    </row>
    <row r="282" spans="1:8" ht="327.75" x14ac:dyDescent="0.25">
      <c r="A282" s="51" t="s">
        <v>281</v>
      </c>
      <c r="B282" s="51" t="str">
        <f>VLOOKUP(Tabla1[[#This Row],[Parte Interesada]],'Caracterización P. interesadas'!A:F,6,FALSE)</f>
        <v>N/A</v>
      </c>
      <c r="C282" s="2" t="s">
        <v>286</v>
      </c>
      <c r="D282" s="2" t="s">
        <v>18</v>
      </c>
      <c r="E282" s="2" t="s">
        <v>560</v>
      </c>
      <c r="F282" s="2" t="s">
        <v>561</v>
      </c>
      <c r="G282" s="1" t="s">
        <v>562</v>
      </c>
      <c r="H282" s="59" t="s">
        <v>563</v>
      </c>
    </row>
    <row r="283" spans="1:8" ht="85.5" x14ac:dyDescent="0.25">
      <c r="A283" s="51" t="s">
        <v>281</v>
      </c>
      <c r="B283" s="51" t="str">
        <f>VLOOKUP(Tabla1[[#This Row],[Parte Interesada]],'Caracterización P. interesadas'!A:F,6,FALSE)</f>
        <v>N/A</v>
      </c>
      <c r="C283" s="3" t="s">
        <v>1123</v>
      </c>
      <c r="D283" s="3" t="s">
        <v>18</v>
      </c>
      <c r="E283" s="3" t="s">
        <v>1137</v>
      </c>
      <c r="F283" s="3" t="s">
        <v>1138</v>
      </c>
      <c r="G283" s="3" t="s">
        <v>1139</v>
      </c>
      <c r="H283" s="54" t="s">
        <v>1140</v>
      </c>
    </row>
    <row r="284" spans="1:8" ht="128.25" x14ac:dyDescent="0.25">
      <c r="A284" s="61" t="s">
        <v>977</v>
      </c>
      <c r="B284" s="61" t="str">
        <f>VLOOKUP(Tabla1[[#This Row],[Parte Interesada]],'Caracterización P. interesadas'!A:F,6,FALSE)</f>
        <v>N/A</v>
      </c>
      <c r="C284" s="62" t="s">
        <v>124</v>
      </c>
      <c r="D284" s="62" t="s">
        <v>18</v>
      </c>
      <c r="E284" s="62" t="s">
        <v>978</v>
      </c>
      <c r="F284" s="62" t="s">
        <v>979</v>
      </c>
      <c r="G284" s="64" t="s">
        <v>980</v>
      </c>
      <c r="H284" s="65" t="s">
        <v>981</v>
      </c>
    </row>
  </sheetData>
  <mergeCells count="2">
    <mergeCell ref="A1:A3"/>
    <mergeCell ref="B1:G3"/>
  </mergeCells>
  <phoneticPr fontId="7" type="noConversion"/>
  <conditionalFormatting sqref="A65:B65">
    <cfRule type="duplicateValues" dxfId="116" priority="9"/>
  </conditionalFormatting>
  <conditionalFormatting sqref="A89:B90">
    <cfRule type="duplicateValues" dxfId="115" priority="8"/>
  </conditionalFormatting>
  <conditionalFormatting sqref="A103:B103">
    <cfRule type="duplicateValues" dxfId="114" priority="7"/>
  </conditionalFormatting>
  <conditionalFormatting sqref="A145:B145">
    <cfRule type="duplicateValues" dxfId="113" priority="6"/>
  </conditionalFormatting>
  <conditionalFormatting sqref="A190:B190">
    <cfRule type="duplicateValues" dxfId="112" priority="5"/>
  </conditionalFormatting>
  <conditionalFormatting sqref="A197:B197">
    <cfRule type="duplicateValues" dxfId="111" priority="4"/>
  </conditionalFormatting>
  <conditionalFormatting sqref="A217:B217">
    <cfRule type="duplicateValues" dxfId="110" priority="3"/>
  </conditionalFormatting>
  <conditionalFormatting sqref="A218:B218">
    <cfRule type="duplicateValues" dxfId="109" priority="2"/>
  </conditionalFormatting>
  <conditionalFormatting sqref="A242:B242">
    <cfRule type="duplicateValues" dxfId="108" priority="1"/>
  </conditionalFormatting>
  <dataValidations disablePrompts="1" count="1">
    <dataValidation type="list" allowBlank="1" showInputMessage="1" showErrorMessage="1" sqref="D209:D212" xr:uid="{89424E1A-0F3C-494A-B65A-BD343EE2205D}">
      <formula1>#REF!</formula1>
    </dataValidation>
  </dataValidations>
  <pageMargins left="0.7" right="0.7" top="0.75" bottom="0.75" header="0.3" footer="0.3"/>
  <pageSetup orientation="portrait" r:id="rId1"/>
  <legacyDrawing r:id="rId2"/>
  <tableParts count="1">
    <tablePart r:id="rId3"/>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9606E-E135-49F2-A547-1830AE0C2597}">
  <sheetPr codeName="Hoja6"/>
  <dimension ref="A1:F116"/>
  <sheetViews>
    <sheetView zoomScaleNormal="100" workbookViewId="0">
      <selection activeCell="A2" sqref="A2"/>
    </sheetView>
  </sheetViews>
  <sheetFormatPr baseColWidth="10" defaultRowHeight="15" x14ac:dyDescent="0.25"/>
  <cols>
    <col min="1" max="1" width="62.7109375" style="37" customWidth="1"/>
    <col min="2" max="2" width="25.85546875" style="37" customWidth="1"/>
    <col min="3" max="3" width="12" style="41" customWidth="1"/>
    <col min="4" max="5" width="11.42578125" style="41"/>
    <col min="6" max="6" width="11.5703125" style="37" customWidth="1"/>
  </cols>
  <sheetData>
    <row r="1" spans="1:6" s="4" customFormat="1" ht="30" x14ac:dyDescent="0.25">
      <c r="A1" s="20" t="s">
        <v>0</v>
      </c>
      <c r="B1" s="20" t="s">
        <v>3</v>
      </c>
      <c r="C1" s="20" t="s">
        <v>1159</v>
      </c>
      <c r="D1" s="20" t="s">
        <v>1160</v>
      </c>
      <c r="E1" s="20" t="s">
        <v>1161</v>
      </c>
      <c r="F1" s="20" t="s">
        <v>1162</v>
      </c>
    </row>
    <row r="2" spans="1:6" x14ac:dyDescent="0.25">
      <c r="A2" s="43" t="s">
        <v>193</v>
      </c>
      <c r="B2" s="2" t="s">
        <v>18</v>
      </c>
      <c r="C2" s="39">
        <v>5</v>
      </c>
      <c r="D2" s="39">
        <v>5</v>
      </c>
      <c r="E2" s="39">
        <v>5</v>
      </c>
      <c r="F2" s="39">
        <f t="shared" ref="F2:F33" si="0">ROUND((AVERAGE(AVERAGE(C2,D2),E2)),1)</f>
        <v>5</v>
      </c>
    </row>
    <row r="3" spans="1:6" s="4" customFormat="1" x14ac:dyDescent="0.25">
      <c r="A3" s="22" t="s">
        <v>137</v>
      </c>
      <c r="B3" s="3" t="s">
        <v>11</v>
      </c>
      <c r="C3" s="39">
        <v>5</v>
      </c>
      <c r="D3" s="39">
        <v>5</v>
      </c>
      <c r="E3" s="39">
        <v>5</v>
      </c>
      <c r="F3" s="39">
        <f t="shared" si="0"/>
        <v>5</v>
      </c>
    </row>
    <row r="4" spans="1:6" s="4" customFormat="1" x14ac:dyDescent="0.25">
      <c r="A4" s="43" t="s">
        <v>38</v>
      </c>
      <c r="B4" s="2" t="s">
        <v>18</v>
      </c>
      <c r="C4" s="39">
        <v>5</v>
      </c>
      <c r="D4" s="39">
        <v>5</v>
      </c>
      <c r="E4" s="39">
        <v>5</v>
      </c>
      <c r="F4" s="39">
        <f t="shared" si="0"/>
        <v>5</v>
      </c>
    </row>
    <row r="5" spans="1:6" s="4" customFormat="1" x14ac:dyDescent="0.25">
      <c r="A5" s="21" t="s">
        <v>95</v>
      </c>
      <c r="B5" s="2" t="s">
        <v>18</v>
      </c>
      <c r="C5" s="39">
        <v>5</v>
      </c>
      <c r="D5" s="39">
        <v>5</v>
      </c>
      <c r="E5" s="39">
        <v>5</v>
      </c>
      <c r="F5" s="39">
        <f t="shared" si="0"/>
        <v>5</v>
      </c>
    </row>
    <row r="6" spans="1:6" s="4" customFormat="1" x14ac:dyDescent="0.25">
      <c r="A6" s="21" t="s">
        <v>8</v>
      </c>
      <c r="B6" s="2" t="s">
        <v>11</v>
      </c>
      <c r="C6" s="39">
        <v>5</v>
      </c>
      <c r="D6" s="39">
        <v>5</v>
      </c>
      <c r="E6" s="39">
        <v>4.5</v>
      </c>
      <c r="F6" s="39">
        <f t="shared" si="0"/>
        <v>4.8</v>
      </c>
    </row>
    <row r="7" spans="1:6" s="4" customFormat="1" x14ac:dyDescent="0.25">
      <c r="A7" s="21" t="s">
        <v>951</v>
      </c>
      <c r="B7" s="2" t="s">
        <v>18</v>
      </c>
      <c r="C7" s="39">
        <v>5</v>
      </c>
      <c r="D7" s="39">
        <v>5</v>
      </c>
      <c r="E7" s="39">
        <v>4</v>
      </c>
      <c r="F7" s="39">
        <f t="shared" si="0"/>
        <v>4.5</v>
      </c>
    </row>
    <row r="8" spans="1:6" s="4" customFormat="1" x14ac:dyDescent="0.25">
      <c r="A8" s="22" t="s">
        <v>224</v>
      </c>
      <c r="B8" s="39" t="s">
        <v>11</v>
      </c>
      <c r="C8" s="39">
        <v>4</v>
      </c>
      <c r="D8" s="39">
        <v>3</v>
      </c>
      <c r="E8" s="39">
        <v>5</v>
      </c>
      <c r="F8" s="39">
        <f t="shared" si="0"/>
        <v>4.3</v>
      </c>
    </row>
    <row r="9" spans="1:6" s="4" customFormat="1" x14ac:dyDescent="0.25">
      <c r="A9" s="21" t="s">
        <v>456</v>
      </c>
      <c r="B9" s="2" t="s">
        <v>11</v>
      </c>
      <c r="C9" s="39">
        <v>4</v>
      </c>
      <c r="D9" s="39">
        <v>5</v>
      </c>
      <c r="E9" s="39">
        <v>4</v>
      </c>
      <c r="F9" s="39">
        <f t="shared" si="0"/>
        <v>4.3</v>
      </c>
    </row>
    <row r="10" spans="1:6" s="4" customFormat="1" x14ac:dyDescent="0.25">
      <c r="A10" s="21" t="s">
        <v>1089</v>
      </c>
      <c r="B10" s="2" t="s">
        <v>11</v>
      </c>
      <c r="C10" s="39">
        <v>4</v>
      </c>
      <c r="D10" s="39">
        <v>4.5</v>
      </c>
      <c r="E10" s="39">
        <v>4</v>
      </c>
      <c r="F10" s="39">
        <f t="shared" si="0"/>
        <v>4.0999999999999996</v>
      </c>
    </row>
    <row r="11" spans="1:6" s="4" customFormat="1" x14ac:dyDescent="0.25">
      <c r="A11" s="21" t="s">
        <v>912</v>
      </c>
      <c r="B11" s="2" t="s">
        <v>11</v>
      </c>
      <c r="C11" s="39">
        <v>3</v>
      </c>
      <c r="D11" s="39">
        <v>5</v>
      </c>
      <c r="E11" s="39">
        <v>4</v>
      </c>
      <c r="F11" s="39">
        <f t="shared" si="0"/>
        <v>4</v>
      </c>
    </row>
    <row r="12" spans="1:6" s="4" customFormat="1" x14ac:dyDescent="0.25">
      <c r="A12" s="22" t="s">
        <v>870</v>
      </c>
      <c r="B12" s="39" t="s">
        <v>11</v>
      </c>
      <c r="C12" s="39">
        <v>5</v>
      </c>
      <c r="D12" s="39">
        <v>3</v>
      </c>
      <c r="E12" s="39">
        <v>4</v>
      </c>
      <c r="F12" s="39">
        <f t="shared" si="0"/>
        <v>4</v>
      </c>
    </row>
    <row r="13" spans="1:6" s="4" customFormat="1" x14ac:dyDescent="0.25">
      <c r="A13" s="22" t="s">
        <v>246</v>
      </c>
      <c r="B13" s="39" t="s">
        <v>11</v>
      </c>
      <c r="C13" s="39">
        <v>5</v>
      </c>
      <c r="D13" s="39">
        <v>3</v>
      </c>
      <c r="E13" s="39">
        <v>4</v>
      </c>
      <c r="F13" s="39">
        <f t="shared" si="0"/>
        <v>4</v>
      </c>
    </row>
    <row r="14" spans="1:6" s="4" customFormat="1" x14ac:dyDescent="0.25">
      <c r="A14" s="22" t="s">
        <v>221</v>
      </c>
      <c r="B14" s="39" t="s">
        <v>11</v>
      </c>
      <c r="C14" s="39">
        <v>4</v>
      </c>
      <c r="D14" s="39">
        <v>4</v>
      </c>
      <c r="E14" s="39">
        <v>4</v>
      </c>
      <c r="F14" s="39">
        <f t="shared" si="0"/>
        <v>4</v>
      </c>
    </row>
    <row r="15" spans="1:6" s="4" customFormat="1" x14ac:dyDescent="0.25">
      <c r="A15" s="22" t="s">
        <v>402</v>
      </c>
      <c r="B15" s="3" t="s">
        <v>11</v>
      </c>
      <c r="C15" s="39">
        <v>5</v>
      </c>
      <c r="D15" s="39">
        <v>3</v>
      </c>
      <c r="E15" s="39">
        <v>4</v>
      </c>
      <c r="F15" s="39">
        <f t="shared" si="0"/>
        <v>4</v>
      </c>
    </row>
    <row r="16" spans="1:6" s="4" customFormat="1" x14ac:dyDescent="0.25">
      <c r="A16" s="21" t="s">
        <v>312</v>
      </c>
      <c r="B16" s="2" t="s">
        <v>11</v>
      </c>
      <c r="C16" s="39">
        <v>4</v>
      </c>
      <c r="D16" s="39">
        <v>4</v>
      </c>
      <c r="E16" s="39">
        <v>4</v>
      </c>
      <c r="F16" s="39">
        <f t="shared" si="0"/>
        <v>4</v>
      </c>
    </row>
    <row r="17" spans="1:6" s="4" customFormat="1" x14ac:dyDescent="0.25">
      <c r="A17" s="22" t="s">
        <v>145</v>
      </c>
      <c r="B17" s="3" t="s">
        <v>11</v>
      </c>
      <c r="C17" s="39">
        <v>4</v>
      </c>
      <c r="D17" s="39">
        <v>4</v>
      </c>
      <c r="E17" s="39">
        <v>4</v>
      </c>
      <c r="F17" s="39">
        <f t="shared" si="0"/>
        <v>4</v>
      </c>
    </row>
    <row r="18" spans="1:6" x14ac:dyDescent="0.25">
      <c r="A18" s="21" t="s">
        <v>365</v>
      </c>
      <c r="B18" s="2" t="s">
        <v>11</v>
      </c>
      <c r="C18" s="39">
        <v>4</v>
      </c>
      <c r="D18" s="39">
        <v>4</v>
      </c>
      <c r="E18" s="39">
        <v>4</v>
      </c>
      <c r="F18" s="39">
        <f t="shared" si="0"/>
        <v>4</v>
      </c>
    </row>
    <row r="19" spans="1:6" x14ac:dyDescent="0.25">
      <c r="A19" s="43" t="s">
        <v>43</v>
      </c>
      <c r="B19" s="40" t="s">
        <v>11</v>
      </c>
      <c r="C19" s="39">
        <v>2</v>
      </c>
      <c r="D19" s="39">
        <v>4</v>
      </c>
      <c r="E19" s="39">
        <v>5</v>
      </c>
      <c r="F19" s="39">
        <f t="shared" si="0"/>
        <v>4</v>
      </c>
    </row>
    <row r="20" spans="1:6" x14ac:dyDescent="0.25">
      <c r="A20" s="21" t="s">
        <v>377</v>
      </c>
      <c r="B20" s="2" t="s">
        <v>11</v>
      </c>
      <c r="C20" s="39">
        <v>5</v>
      </c>
      <c r="D20" s="39">
        <v>3</v>
      </c>
      <c r="E20" s="39">
        <v>4</v>
      </c>
      <c r="F20" s="39">
        <f t="shared" si="0"/>
        <v>4</v>
      </c>
    </row>
    <row r="21" spans="1:6" x14ac:dyDescent="0.25">
      <c r="A21" s="34" t="s">
        <v>1031</v>
      </c>
      <c r="B21" s="1" t="s">
        <v>11</v>
      </c>
      <c r="C21" s="39">
        <v>4</v>
      </c>
      <c r="D21" s="39">
        <v>4</v>
      </c>
      <c r="E21" s="39">
        <v>4</v>
      </c>
      <c r="F21" s="39">
        <f t="shared" si="0"/>
        <v>4</v>
      </c>
    </row>
    <row r="22" spans="1:6" x14ac:dyDescent="0.25">
      <c r="A22" s="21" t="s">
        <v>324</v>
      </c>
      <c r="B22" s="2" t="s">
        <v>11</v>
      </c>
      <c r="C22" s="39">
        <v>3</v>
      </c>
      <c r="D22" s="39">
        <v>3</v>
      </c>
      <c r="E22" s="39">
        <v>5</v>
      </c>
      <c r="F22" s="39">
        <f t="shared" si="0"/>
        <v>4</v>
      </c>
    </row>
    <row r="23" spans="1:6" x14ac:dyDescent="0.25">
      <c r="A23" s="21" t="s">
        <v>922</v>
      </c>
      <c r="B23" s="2" t="s">
        <v>11</v>
      </c>
      <c r="C23" s="39">
        <v>4</v>
      </c>
      <c r="D23" s="39">
        <v>5</v>
      </c>
      <c r="E23" s="39">
        <v>3</v>
      </c>
      <c r="F23" s="39">
        <f t="shared" si="0"/>
        <v>3.8</v>
      </c>
    </row>
    <row r="24" spans="1:6" x14ac:dyDescent="0.25">
      <c r="A24" s="21" t="s">
        <v>319</v>
      </c>
      <c r="B24" s="2" t="s">
        <v>11</v>
      </c>
      <c r="C24" s="39">
        <v>5</v>
      </c>
      <c r="D24" s="39">
        <v>4</v>
      </c>
      <c r="E24" s="39">
        <v>3</v>
      </c>
      <c r="F24" s="39">
        <f t="shared" si="0"/>
        <v>3.8</v>
      </c>
    </row>
    <row r="25" spans="1:6" x14ac:dyDescent="0.25">
      <c r="A25" s="21" t="s">
        <v>327</v>
      </c>
      <c r="B25" s="2" t="s">
        <v>11</v>
      </c>
      <c r="C25" s="39">
        <v>2</v>
      </c>
      <c r="D25" s="39">
        <v>5</v>
      </c>
      <c r="E25" s="39">
        <v>4</v>
      </c>
      <c r="F25" s="39">
        <f t="shared" si="0"/>
        <v>3.8</v>
      </c>
    </row>
    <row r="26" spans="1:6" x14ac:dyDescent="0.25">
      <c r="A26" s="21" t="s">
        <v>1109</v>
      </c>
      <c r="B26" s="2" t="s">
        <v>11</v>
      </c>
      <c r="C26" s="39">
        <v>4</v>
      </c>
      <c r="D26" s="39">
        <v>3</v>
      </c>
      <c r="E26" s="39">
        <v>4</v>
      </c>
      <c r="F26" s="39">
        <f t="shared" si="0"/>
        <v>3.8</v>
      </c>
    </row>
    <row r="27" spans="1:6" x14ac:dyDescent="0.25">
      <c r="A27" s="43" t="s">
        <v>201</v>
      </c>
      <c r="B27" s="40" t="s">
        <v>11</v>
      </c>
      <c r="C27" s="39">
        <v>4</v>
      </c>
      <c r="D27" s="39">
        <v>3</v>
      </c>
      <c r="E27" s="39">
        <v>4</v>
      </c>
      <c r="F27" s="39">
        <f t="shared" si="0"/>
        <v>3.8</v>
      </c>
    </row>
    <row r="28" spans="1:6" x14ac:dyDescent="0.25">
      <c r="A28" s="22" t="s">
        <v>165</v>
      </c>
      <c r="B28" s="3" t="s">
        <v>11</v>
      </c>
      <c r="C28" s="39">
        <v>3</v>
      </c>
      <c r="D28" s="39">
        <v>3</v>
      </c>
      <c r="E28" s="39">
        <v>4</v>
      </c>
      <c r="F28" s="39">
        <f t="shared" si="0"/>
        <v>3.5</v>
      </c>
    </row>
    <row r="29" spans="1:6" s="4" customFormat="1" x14ac:dyDescent="0.25">
      <c r="A29" s="34" t="s">
        <v>527</v>
      </c>
      <c r="B29" s="1" t="s">
        <v>11</v>
      </c>
      <c r="C29" s="39">
        <v>5</v>
      </c>
      <c r="D29" s="39">
        <v>5</v>
      </c>
      <c r="E29" s="39">
        <v>2</v>
      </c>
      <c r="F29" s="39">
        <f t="shared" si="0"/>
        <v>3.5</v>
      </c>
    </row>
    <row r="30" spans="1:6" s="4" customFormat="1" x14ac:dyDescent="0.25">
      <c r="A30" s="22" t="s">
        <v>226</v>
      </c>
      <c r="B30" s="39" t="s">
        <v>11</v>
      </c>
      <c r="C30" s="39">
        <v>3</v>
      </c>
      <c r="D30" s="39">
        <v>3</v>
      </c>
      <c r="E30" s="39">
        <v>4</v>
      </c>
      <c r="F30" s="39">
        <f t="shared" si="0"/>
        <v>3.5</v>
      </c>
    </row>
    <row r="31" spans="1:6" x14ac:dyDescent="0.25">
      <c r="A31" s="22" t="s">
        <v>236</v>
      </c>
      <c r="B31" s="39" t="s">
        <v>11</v>
      </c>
      <c r="C31" s="39">
        <v>2</v>
      </c>
      <c r="D31" s="39">
        <v>2</v>
      </c>
      <c r="E31" s="39">
        <v>5</v>
      </c>
      <c r="F31" s="39">
        <f t="shared" si="0"/>
        <v>3.5</v>
      </c>
    </row>
    <row r="32" spans="1:6" x14ac:dyDescent="0.25">
      <c r="A32" s="22" t="s">
        <v>234</v>
      </c>
      <c r="B32" s="39" t="s">
        <v>11</v>
      </c>
      <c r="C32" s="39">
        <v>3</v>
      </c>
      <c r="D32" s="39">
        <v>3</v>
      </c>
      <c r="E32" s="39">
        <v>4</v>
      </c>
      <c r="F32" s="39">
        <f t="shared" si="0"/>
        <v>3.5</v>
      </c>
    </row>
    <row r="33" spans="1:6" x14ac:dyDescent="0.25">
      <c r="A33" s="21" t="s">
        <v>932</v>
      </c>
      <c r="B33" s="2" t="s">
        <v>18</v>
      </c>
      <c r="C33" s="39">
        <v>3</v>
      </c>
      <c r="D33" s="39">
        <v>5</v>
      </c>
      <c r="E33" s="39">
        <v>3</v>
      </c>
      <c r="F33" s="39">
        <f t="shared" si="0"/>
        <v>3.5</v>
      </c>
    </row>
    <row r="34" spans="1:6" ht="31.5" customHeight="1" x14ac:dyDescent="0.25">
      <c r="A34" s="21" t="s">
        <v>636</v>
      </c>
      <c r="B34" s="39" t="s">
        <v>18</v>
      </c>
      <c r="C34" s="39">
        <v>3</v>
      </c>
      <c r="D34" s="39">
        <v>3</v>
      </c>
      <c r="E34" s="39">
        <v>4</v>
      </c>
      <c r="F34" s="39">
        <f t="shared" ref="F34:F65" si="1">ROUND((AVERAGE(AVERAGE(C34,D34),E34)),1)</f>
        <v>3.5</v>
      </c>
    </row>
    <row r="35" spans="1:6" x14ac:dyDescent="0.25">
      <c r="A35" s="22" t="s">
        <v>131</v>
      </c>
      <c r="B35" s="3" t="s">
        <v>11</v>
      </c>
      <c r="C35" s="39">
        <v>4</v>
      </c>
      <c r="D35" s="39">
        <v>4</v>
      </c>
      <c r="E35" s="39">
        <v>3</v>
      </c>
      <c r="F35" s="39">
        <f t="shared" si="1"/>
        <v>3.5</v>
      </c>
    </row>
    <row r="36" spans="1:6" x14ac:dyDescent="0.25">
      <c r="A36" s="43" t="s">
        <v>52</v>
      </c>
      <c r="B36" s="40" t="s">
        <v>11</v>
      </c>
      <c r="C36" s="39">
        <v>2</v>
      </c>
      <c r="D36" s="39">
        <v>4</v>
      </c>
      <c r="E36" s="39">
        <v>4</v>
      </c>
      <c r="F36" s="39">
        <f t="shared" si="1"/>
        <v>3.5</v>
      </c>
    </row>
    <row r="37" spans="1:6" x14ac:dyDescent="0.25">
      <c r="A37" s="22" t="s">
        <v>432</v>
      </c>
      <c r="B37" s="3" t="s">
        <v>11</v>
      </c>
      <c r="C37" s="39">
        <v>5</v>
      </c>
      <c r="D37" s="39">
        <v>5</v>
      </c>
      <c r="E37" s="39">
        <v>2</v>
      </c>
      <c r="F37" s="39">
        <f t="shared" si="1"/>
        <v>3.5</v>
      </c>
    </row>
    <row r="38" spans="1:6" x14ac:dyDescent="0.25">
      <c r="A38" s="21" t="s">
        <v>407</v>
      </c>
      <c r="B38" s="2" t="s">
        <v>11</v>
      </c>
      <c r="C38" s="39">
        <v>3</v>
      </c>
      <c r="D38" s="39">
        <v>4.5</v>
      </c>
      <c r="E38" s="39">
        <v>3</v>
      </c>
      <c r="F38" s="39">
        <f t="shared" si="1"/>
        <v>3.4</v>
      </c>
    </row>
    <row r="39" spans="1:6" x14ac:dyDescent="0.25">
      <c r="A39" s="21" t="s">
        <v>331</v>
      </c>
      <c r="B39" s="2" t="s">
        <v>11</v>
      </c>
      <c r="C39" s="39">
        <v>4</v>
      </c>
      <c r="D39" s="39">
        <v>3</v>
      </c>
      <c r="E39" s="39">
        <v>3</v>
      </c>
      <c r="F39" s="39">
        <f t="shared" si="1"/>
        <v>3.3</v>
      </c>
    </row>
    <row r="40" spans="1:6" x14ac:dyDescent="0.25">
      <c r="A40" s="21" t="s">
        <v>182</v>
      </c>
      <c r="B40" s="39" t="s">
        <v>18</v>
      </c>
      <c r="C40" s="39">
        <v>3</v>
      </c>
      <c r="D40" s="39">
        <v>2</v>
      </c>
      <c r="E40" s="39">
        <v>4</v>
      </c>
      <c r="F40" s="39">
        <f t="shared" si="1"/>
        <v>3.3</v>
      </c>
    </row>
    <row r="41" spans="1:6" x14ac:dyDescent="0.25">
      <c r="A41" s="21" t="s">
        <v>189</v>
      </c>
      <c r="B41" s="39" t="s">
        <v>18</v>
      </c>
      <c r="C41" s="39">
        <v>3</v>
      </c>
      <c r="D41" s="39">
        <v>2</v>
      </c>
      <c r="E41" s="39">
        <v>4</v>
      </c>
      <c r="F41" s="39">
        <f t="shared" si="1"/>
        <v>3.3</v>
      </c>
    </row>
    <row r="42" spans="1:6" x14ac:dyDescent="0.25">
      <c r="A42" s="21" t="s">
        <v>412</v>
      </c>
      <c r="B42" s="2" t="s">
        <v>11</v>
      </c>
      <c r="C42" s="39">
        <v>4</v>
      </c>
      <c r="D42" s="39">
        <v>5</v>
      </c>
      <c r="E42" s="39">
        <v>2</v>
      </c>
      <c r="F42" s="39">
        <f t="shared" si="1"/>
        <v>3.3</v>
      </c>
    </row>
    <row r="43" spans="1:6" x14ac:dyDescent="0.25">
      <c r="A43" s="22" t="s">
        <v>1114</v>
      </c>
      <c r="B43" s="2" t="s">
        <v>11</v>
      </c>
      <c r="C43" s="39">
        <v>3</v>
      </c>
      <c r="D43" s="39">
        <v>4</v>
      </c>
      <c r="E43" s="39">
        <v>3</v>
      </c>
      <c r="F43" s="39">
        <f t="shared" si="1"/>
        <v>3.3</v>
      </c>
    </row>
    <row r="44" spans="1:6" x14ac:dyDescent="0.25">
      <c r="A44" s="22" t="s">
        <v>395</v>
      </c>
      <c r="B44" s="3" t="s">
        <v>11</v>
      </c>
      <c r="C44" s="39">
        <v>4</v>
      </c>
      <c r="D44" s="39">
        <v>5</v>
      </c>
      <c r="E44" s="39">
        <v>2</v>
      </c>
      <c r="F44" s="39">
        <f t="shared" si="1"/>
        <v>3.3</v>
      </c>
    </row>
    <row r="45" spans="1:6" x14ac:dyDescent="0.25">
      <c r="A45" s="21" t="s">
        <v>1281</v>
      </c>
      <c r="B45" s="39" t="s">
        <v>11</v>
      </c>
      <c r="C45" s="39">
        <v>3</v>
      </c>
      <c r="D45" s="39">
        <v>4</v>
      </c>
      <c r="E45" s="39">
        <v>3</v>
      </c>
      <c r="F45" s="39">
        <f t="shared" si="1"/>
        <v>3.3</v>
      </c>
    </row>
    <row r="46" spans="1:6" x14ac:dyDescent="0.25">
      <c r="A46" s="21" t="s">
        <v>579</v>
      </c>
      <c r="B46" s="39" t="s">
        <v>11</v>
      </c>
      <c r="C46" s="39">
        <v>2.5</v>
      </c>
      <c r="D46" s="39">
        <v>3.5</v>
      </c>
      <c r="E46" s="39">
        <v>3</v>
      </c>
      <c r="F46" s="39">
        <f t="shared" si="1"/>
        <v>3</v>
      </c>
    </row>
    <row r="47" spans="1:6" x14ac:dyDescent="0.25">
      <c r="A47" s="21" t="s">
        <v>502</v>
      </c>
      <c r="B47" s="2" t="s">
        <v>11</v>
      </c>
      <c r="C47" s="39">
        <v>3</v>
      </c>
      <c r="D47" s="39">
        <v>3</v>
      </c>
      <c r="E47" s="39">
        <v>3</v>
      </c>
      <c r="F47" s="39">
        <f t="shared" si="1"/>
        <v>3</v>
      </c>
    </row>
    <row r="48" spans="1:6" x14ac:dyDescent="0.25">
      <c r="A48" s="22" t="s">
        <v>218</v>
      </c>
      <c r="B48" s="39" t="s">
        <v>11</v>
      </c>
      <c r="C48" s="39">
        <v>4</v>
      </c>
      <c r="D48" s="39">
        <v>2</v>
      </c>
      <c r="E48" s="39">
        <v>3</v>
      </c>
      <c r="F48" s="39">
        <f t="shared" si="1"/>
        <v>3</v>
      </c>
    </row>
    <row r="49" spans="1:6" x14ac:dyDescent="0.25">
      <c r="A49" s="22" t="s">
        <v>212</v>
      </c>
      <c r="B49" s="39" t="s">
        <v>11</v>
      </c>
      <c r="C49" s="39">
        <v>4</v>
      </c>
      <c r="D49" s="39">
        <v>2</v>
      </c>
      <c r="E49" s="39">
        <v>3</v>
      </c>
      <c r="F49" s="39">
        <f t="shared" si="1"/>
        <v>3</v>
      </c>
    </row>
    <row r="50" spans="1:6" x14ac:dyDescent="0.25">
      <c r="A50" s="22" t="s">
        <v>239</v>
      </c>
      <c r="B50" s="39" t="s">
        <v>11</v>
      </c>
      <c r="C50" s="39">
        <v>2</v>
      </c>
      <c r="D50" s="39">
        <v>2</v>
      </c>
      <c r="E50" s="39">
        <v>4</v>
      </c>
      <c r="F50" s="39">
        <f t="shared" si="1"/>
        <v>3</v>
      </c>
    </row>
    <row r="51" spans="1:6" x14ac:dyDescent="0.25">
      <c r="A51" s="22" t="s">
        <v>243</v>
      </c>
      <c r="B51" s="39" t="s">
        <v>11</v>
      </c>
      <c r="C51" s="39">
        <v>3</v>
      </c>
      <c r="D51" s="39">
        <v>3</v>
      </c>
      <c r="E51" s="39">
        <v>3</v>
      </c>
      <c r="F51" s="39">
        <f t="shared" si="1"/>
        <v>3</v>
      </c>
    </row>
    <row r="52" spans="1:6" x14ac:dyDescent="0.25">
      <c r="A52" s="21" t="s">
        <v>56</v>
      </c>
      <c r="B52" s="2" t="s">
        <v>11</v>
      </c>
      <c r="C52" s="39">
        <v>2</v>
      </c>
      <c r="D52" s="39">
        <v>4</v>
      </c>
      <c r="E52" s="39">
        <v>3</v>
      </c>
      <c r="F52" s="39">
        <f t="shared" si="1"/>
        <v>3</v>
      </c>
    </row>
    <row r="53" spans="1:6" x14ac:dyDescent="0.25">
      <c r="A53" s="21" t="s">
        <v>595</v>
      </c>
      <c r="B53" s="39" t="s">
        <v>11</v>
      </c>
      <c r="C53" s="39">
        <v>2</v>
      </c>
      <c r="D53" s="39">
        <v>4</v>
      </c>
      <c r="E53" s="39">
        <v>3</v>
      </c>
      <c r="F53" s="39">
        <f t="shared" si="1"/>
        <v>3</v>
      </c>
    </row>
    <row r="54" spans="1:6" x14ac:dyDescent="0.25">
      <c r="A54" s="22" t="s">
        <v>1128</v>
      </c>
      <c r="B54" s="39" t="s">
        <v>11</v>
      </c>
      <c r="C54" s="39">
        <v>3</v>
      </c>
      <c r="D54" s="39">
        <v>1</v>
      </c>
      <c r="E54" s="39">
        <v>4</v>
      </c>
      <c r="F54" s="39">
        <f t="shared" si="1"/>
        <v>3</v>
      </c>
    </row>
    <row r="55" spans="1:6" x14ac:dyDescent="0.25">
      <c r="A55" s="21" t="s">
        <v>564</v>
      </c>
      <c r="B55" s="2" t="s">
        <v>11</v>
      </c>
      <c r="C55" s="39">
        <v>3</v>
      </c>
      <c r="D55" s="39">
        <v>1</v>
      </c>
      <c r="E55" s="39">
        <v>4</v>
      </c>
      <c r="F55" s="39">
        <f t="shared" si="1"/>
        <v>3</v>
      </c>
    </row>
    <row r="56" spans="1:6" x14ac:dyDescent="0.25">
      <c r="A56" s="21" t="s">
        <v>832</v>
      </c>
      <c r="B56" s="2" t="s">
        <v>11</v>
      </c>
      <c r="C56" s="39">
        <v>3</v>
      </c>
      <c r="D56" s="39">
        <v>3</v>
      </c>
      <c r="E56" s="39">
        <v>3</v>
      </c>
      <c r="F56" s="39">
        <f t="shared" si="1"/>
        <v>3</v>
      </c>
    </row>
    <row r="57" spans="1:6" x14ac:dyDescent="0.25">
      <c r="A57" s="43" t="s">
        <v>34</v>
      </c>
      <c r="B57" s="40" t="s">
        <v>11</v>
      </c>
      <c r="C57" s="39">
        <v>2</v>
      </c>
      <c r="D57" s="39">
        <v>4</v>
      </c>
      <c r="E57" s="39">
        <v>3</v>
      </c>
      <c r="F57" s="39">
        <f t="shared" si="1"/>
        <v>3</v>
      </c>
    </row>
    <row r="58" spans="1:6" x14ac:dyDescent="0.25">
      <c r="A58" s="22" t="s">
        <v>230</v>
      </c>
      <c r="B58" s="39" t="s">
        <v>11</v>
      </c>
      <c r="C58" s="39">
        <v>3</v>
      </c>
      <c r="D58" s="39">
        <v>2</v>
      </c>
      <c r="E58" s="39">
        <v>3</v>
      </c>
      <c r="F58" s="39">
        <f t="shared" si="1"/>
        <v>2.8</v>
      </c>
    </row>
    <row r="59" spans="1:6" x14ac:dyDescent="0.25">
      <c r="A59" s="21" t="s">
        <v>341</v>
      </c>
      <c r="B59" s="2" t="s">
        <v>11</v>
      </c>
      <c r="C59" s="39">
        <v>3</v>
      </c>
      <c r="D59" s="39">
        <v>4</v>
      </c>
      <c r="E59" s="39">
        <v>2</v>
      </c>
      <c r="F59" s="39">
        <f t="shared" si="1"/>
        <v>2.8</v>
      </c>
    </row>
    <row r="60" spans="1:6" x14ac:dyDescent="0.25">
      <c r="A60" s="22" t="s">
        <v>160</v>
      </c>
      <c r="B60" s="3" t="s">
        <v>11</v>
      </c>
      <c r="C60" s="39">
        <v>4</v>
      </c>
      <c r="D60" s="39">
        <v>3</v>
      </c>
      <c r="E60" s="39">
        <v>2</v>
      </c>
      <c r="F60" s="39">
        <f t="shared" si="1"/>
        <v>2.8</v>
      </c>
    </row>
    <row r="61" spans="1:6" x14ac:dyDescent="0.25">
      <c r="A61" s="21" t="s">
        <v>603</v>
      </c>
      <c r="B61" s="39" t="s">
        <v>11</v>
      </c>
      <c r="C61" s="39">
        <v>2</v>
      </c>
      <c r="D61" s="39">
        <v>3</v>
      </c>
      <c r="E61" s="39">
        <v>3</v>
      </c>
      <c r="F61" s="39">
        <f t="shared" si="1"/>
        <v>2.8</v>
      </c>
    </row>
    <row r="62" spans="1:6" x14ac:dyDescent="0.25">
      <c r="A62" s="21" t="s">
        <v>446</v>
      </c>
      <c r="B62" s="2" t="s">
        <v>11</v>
      </c>
      <c r="C62" s="39">
        <v>3</v>
      </c>
      <c r="D62" s="39">
        <v>2</v>
      </c>
      <c r="E62" s="39">
        <v>3</v>
      </c>
      <c r="F62" s="39">
        <f t="shared" si="1"/>
        <v>2.8</v>
      </c>
    </row>
    <row r="63" spans="1:6" x14ac:dyDescent="0.25">
      <c r="A63" s="21" t="s">
        <v>60</v>
      </c>
      <c r="B63" s="2" t="s">
        <v>11</v>
      </c>
      <c r="C63" s="39">
        <v>2.5</v>
      </c>
      <c r="D63" s="39">
        <v>4</v>
      </c>
      <c r="E63" s="39">
        <v>2</v>
      </c>
      <c r="F63" s="39">
        <f t="shared" si="1"/>
        <v>2.6</v>
      </c>
    </row>
    <row r="64" spans="1:6" x14ac:dyDescent="0.25">
      <c r="A64" s="21" t="s">
        <v>336</v>
      </c>
      <c r="B64" s="2" t="s">
        <v>11</v>
      </c>
      <c r="C64" s="39">
        <v>1</v>
      </c>
      <c r="D64" s="39">
        <v>1</v>
      </c>
      <c r="E64" s="39">
        <v>4</v>
      </c>
      <c r="F64" s="39">
        <f t="shared" si="1"/>
        <v>2.5</v>
      </c>
    </row>
    <row r="65" spans="1:6" x14ac:dyDescent="0.25">
      <c r="A65" s="22" t="s">
        <v>248</v>
      </c>
      <c r="B65" s="39" t="s">
        <v>11</v>
      </c>
      <c r="C65" s="39">
        <v>2</v>
      </c>
      <c r="D65" s="39">
        <v>2</v>
      </c>
      <c r="E65" s="39">
        <v>3</v>
      </c>
      <c r="F65" s="39">
        <f t="shared" si="1"/>
        <v>2.5</v>
      </c>
    </row>
    <row r="66" spans="1:6" x14ac:dyDescent="0.25">
      <c r="A66" s="21" t="s">
        <v>359</v>
      </c>
      <c r="B66" s="2" t="s">
        <v>11</v>
      </c>
      <c r="C66" s="39">
        <v>4</v>
      </c>
      <c r="D66" s="39">
        <v>2</v>
      </c>
      <c r="E66" s="39">
        <v>2</v>
      </c>
      <c r="F66" s="39">
        <f t="shared" ref="F66:F91" si="2">ROUND((AVERAGE(AVERAGE(C66,D66),E66)),1)</f>
        <v>2.5</v>
      </c>
    </row>
    <row r="67" spans="1:6" x14ac:dyDescent="0.25">
      <c r="A67" s="22" t="s">
        <v>144</v>
      </c>
      <c r="B67" s="3" t="s">
        <v>11</v>
      </c>
      <c r="C67" s="39">
        <v>1</v>
      </c>
      <c r="D67" s="39">
        <v>1</v>
      </c>
      <c r="E67" s="39">
        <v>4</v>
      </c>
      <c r="F67" s="39">
        <f t="shared" si="2"/>
        <v>2.5</v>
      </c>
    </row>
    <row r="68" spans="1:6" x14ac:dyDescent="0.25">
      <c r="A68" s="22" t="s">
        <v>892</v>
      </c>
      <c r="B68" s="3" t="s">
        <v>11</v>
      </c>
      <c r="C68" s="39">
        <v>2</v>
      </c>
      <c r="D68" s="39">
        <v>4</v>
      </c>
      <c r="E68" s="39">
        <v>2</v>
      </c>
      <c r="F68" s="39">
        <f t="shared" si="2"/>
        <v>2.5</v>
      </c>
    </row>
    <row r="69" spans="1:6" ht="42.75" x14ac:dyDescent="0.25">
      <c r="A69" s="21" t="s">
        <v>172</v>
      </c>
      <c r="B69" s="2" t="s">
        <v>11</v>
      </c>
      <c r="C69" s="39">
        <v>1</v>
      </c>
      <c r="D69" s="39">
        <v>1</v>
      </c>
      <c r="E69" s="39">
        <v>4</v>
      </c>
      <c r="F69" s="39">
        <f t="shared" si="2"/>
        <v>2.5</v>
      </c>
    </row>
    <row r="70" spans="1:6" x14ac:dyDescent="0.25">
      <c r="A70" s="22" t="s">
        <v>142</v>
      </c>
      <c r="B70" s="3" t="s">
        <v>11</v>
      </c>
      <c r="C70" s="39">
        <v>2</v>
      </c>
      <c r="D70" s="39">
        <v>1</v>
      </c>
      <c r="E70" s="39">
        <v>3</v>
      </c>
      <c r="F70" s="39">
        <f t="shared" si="2"/>
        <v>2.2999999999999998</v>
      </c>
    </row>
    <row r="71" spans="1:6" x14ac:dyDescent="0.25">
      <c r="A71" s="21" t="s">
        <v>441</v>
      </c>
      <c r="B71" s="2" t="s">
        <v>11</v>
      </c>
      <c r="C71" s="39">
        <v>1</v>
      </c>
      <c r="D71" s="39">
        <v>1</v>
      </c>
      <c r="E71" s="39">
        <v>3</v>
      </c>
      <c r="F71" s="39">
        <f t="shared" si="2"/>
        <v>2</v>
      </c>
    </row>
    <row r="72" spans="1:6" x14ac:dyDescent="0.25">
      <c r="A72" s="21" t="s">
        <v>168</v>
      </c>
      <c r="B72" s="2" t="s">
        <v>11</v>
      </c>
      <c r="C72" s="39">
        <v>3</v>
      </c>
      <c r="D72" s="39">
        <v>3</v>
      </c>
      <c r="E72" s="39">
        <v>1</v>
      </c>
      <c r="F72" s="39">
        <f t="shared" si="2"/>
        <v>2</v>
      </c>
    </row>
    <row r="73" spans="1:6" x14ac:dyDescent="0.25">
      <c r="A73" s="21" t="s">
        <v>927</v>
      </c>
      <c r="B73" s="2" t="s">
        <v>11</v>
      </c>
      <c r="C73" s="39">
        <v>1</v>
      </c>
      <c r="D73" s="39">
        <v>1</v>
      </c>
      <c r="E73" s="39">
        <v>3</v>
      </c>
      <c r="F73" s="39">
        <f t="shared" si="2"/>
        <v>2</v>
      </c>
    </row>
    <row r="74" spans="1:6" x14ac:dyDescent="0.25">
      <c r="A74" s="49" t="s">
        <v>173</v>
      </c>
      <c r="B74" s="2" t="s">
        <v>11</v>
      </c>
      <c r="C74" s="39">
        <v>1</v>
      </c>
      <c r="D74" s="39">
        <v>1</v>
      </c>
      <c r="E74" s="39">
        <v>3</v>
      </c>
      <c r="F74" s="39">
        <f t="shared" si="2"/>
        <v>2</v>
      </c>
    </row>
    <row r="75" spans="1:6" ht="28.5" x14ac:dyDescent="0.25">
      <c r="A75" s="21" t="s">
        <v>818</v>
      </c>
      <c r="B75" s="2" t="s">
        <v>11</v>
      </c>
      <c r="C75" s="39">
        <v>1</v>
      </c>
      <c r="D75" s="39">
        <v>1</v>
      </c>
      <c r="E75" s="39">
        <v>3</v>
      </c>
      <c r="F75" s="39">
        <f t="shared" si="2"/>
        <v>2</v>
      </c>
    </row>
    <row r="76" spans="1:6" ht="28.5" x14ac:dyDescent="0.25">
      <c r="A76" s="21" t="s">
        <v>429</v>
      </c>
      <c r="B76" s="2" t="s">
        <v>11</v>
      </c>
      <c r="C76" s="39">
        <v>1</v>
      </c>
      <c r="D76" s="39">
        <v>5</v>
      </c>
      <c r="E76" s="39">
        <v>1</v>
      </c>
      <c r="F76" s="39">
        <f t="shared" si="2"/>
        <v>2</v>
      </c>
    </row>
    <row r="77" spans="1:6" ht="28.5" x14ac:dyDescent="0.25">
      <c r="A77" s="21" t="s">
        <v>175</v>
      </c>
      <c r="B77" s="2" t="s">
        <v>11</v>
      </c>
      <c r="C77" s="39">
        <v>3</v>
      </c>
      <c r="D77" s="39">
        <v>1</v>
      </c>
      <c r="E77" s="39">
        <v>2</v>
      </c>
      <c r="F77" s="39">
        <f t="shared" si="2"/>
        <v>2</v>
      </c>
    </row>
    <row r="78" spans="1:6" x14ac:dyDescent="0.25">
      <c r="A78" s="21" t="s">
        <v>1278</v>
      </c>
      <c r="B78" s="39" t="s">
        <v>11</v>
      </c>
      <c r="C78" s="39">
        <v>1</v>
      </c>
      <c r="D78" s="39">
        <v>3</v>
      </c>
      <c r="E78" s="39">
        <v>2</v>
      </c>
      <c r="F78" s="39">
        <f t="shared" si="2"/>
        <v>2</v>
      </c>
    </row>
    <row r="79" spans="1:6" x14ac:dyDescent="0.25">
      <c r="A79" s="21" t="s">
        <v>823</v>
      </c>
      <c r="B79" s="2" t="s">
        <v>11</v>
      </c>
      <c r="C79" s="39">
        <v>1</v>
      </c>
      <c r="D79" s="39">
        <v>1</v>
      </c>
      <c r="E79" s="39">
        <v>3</v>
      </c>
      <c r="F79" s="39">
        <f t="shared" si="2"/>
        <v>2</v>
      </c>
    </row>
    <row r="80" spans="1:6" x14ac:dyDescent="0.25">
      <c r="A80" s="21" t="s">
        <v>1163</v>
      </c>
      <c r="B80" s="2" t="s">
        <v>11</v>
      </c>
      <c r="C80" s="39">
        <v>1</v>
      </c>
      <c r="D80" s="39">
        <v>1</v>
      </c>
      <c r="E80" s="39">
        <v>3</v>
      </c>
      <c r="F80" s="39">
        <f t="shared" si="2"/>
        <v>2</v>
      </c>
    </row>
    <row r="81" spans="1:6" x14ac:dyDescent="0.25">
      <c r="A81" s="21" t="s">
        <v>1017</v>
      </c>
      <c r="B81" s="2" t="s">
        <v>11</v>
      </c>
      <c r="C81" s="39">
        <v>3</v>
      </c>
      <c r="D81" s="39">
        <v>2</v>
      </c>
      <c r="E81" s="39">
        <v>1</v>
      </c>
      <c r="F81" s="39">
        <f t="shared" si="2"/>
        <v>1.8</v>
      </c>
    </row>
    <row r="82" spans="1:6" x14ac:dyDescent="0.25">
      <c r="A82" s="21" t="s">
        <v>585</v>
      </c>
      <c r="B82" s="39" t="s">
        <v>11</v>
      </c>
      <c r="C82" s="39">
        <v>2</v>
      </c>
      <c r="D82" s="39">
        <v>1</v>
      </c>
      <c r="E82" s="39">
        <v>2</v>
      </c>
      <c r="F82" s="39">
        <f t="shared" si="2"/>
        <v>1.8</v>
      </c>
    </row>
    <row r="83" spans="1:6" x14ac:dyDescent="0.25">
      <c r="A83" s="43" t="s">
        <v>47</v>
      </c>
      <c r="B83" s="40" t="s">
        <v>11</v>
      </c>
      <c r="C83" s="39">
        <v>2</v>
      </c>
      <c r="D83" s="39">
        <v>3</v>
      </c>
      <c r="E83" s="39">
        <v>1</v>
      </c>
      <c r="F83" s="39">
        <f t="shared" si="2"/>
        <v>1.8</v>
      </c>
    </row>
    <row r="84" spans="1:6" x14ac:dyDescent="0.25">
      <c r="A84" s="21" t="s">
        <v>27</v>
      </c>
      <c r="B84" s="2" t="s">
        <v>11</v>
      </c>
      <c r="C84" s="39">
        <v>2</v>
      </c>
      <c r="D84" s="39">
        <v>1</v>
      </c>
      <c r="E84" s="39">
        <v>2</v>
      </c>
      <c r="F84" s="39">
        <f t="shared" si="2"/>
        <v>1.8</v>
      </c>
    </row>
    <row r="85" spans="1:6" x14ac:dyDescent="0.25">
      <c r="A85" s="21" t="s">
        <v>23</v>
      </c>
      <c r="B85" s="2" t="s">
        <v>11</v>
      </c>
      <c r="C85" s="39">
        <v>1</v>
      </c>
      <c r="D85" s="39">
        <v>1</v>
      </c>
      <c r="E85" s="39">
        <v>2</v>
      </c>
      <c r="F85" s="39">
        <f t="shared" si="2"/>
        <v>1.5</v>
      </c>
    </row>
    <row r="86" spans="1:6" x14ac:dyDescent="0.25">
      <c r="A86" s="22" t="s">
        <v>420</v>
      </c>
      <c r="B86" s="3" t="s">
        <v>11</v>
      </c>
      <c r="C86" s="39">
        <v>1</v>
      </c>
      <c r="D86" s="39">
        <v>1</v>
      </c>
      <c r="E86" s="39">
        <v>2</v>
      </c>
      <c r="F86" s="39">
        <f t="shared" si="2"/>
        <v>1.5</v>
      </c>
    </row>
    <row r="87" spans="1:6" x14ac:dyDescent="0.25">
      <c r="A87" s="21" t="s">
        <v>917</v>
      </c>
      <c r="B87" s="2" t="s">
        <v>11</v>
      </c>
      <c r="C87" s="39">
        <v>1</v>
      </c>
      <c r="D87" s="39">
        <v>3</v>
      </c>
      <c r="E87" s="39">
        <v>1</v>
      </c>
      <c r="F87" s="39">
        <f t="shared" si="2"/>
        <v>1.5</v>
      </c>
    </row>
    <row r="88" spans="1:6" x14ac:dyDescent="0.25">
      <c r="A88" s="22" t="s">
        <v>436</v>
      </c>
      <c r="B88" s="39" t="s">
        <v>11</v>
      </c>
      <c r="C88" s="39">
        <v>1</v>
      </c>
      <c r="D88" s="39">
        <v>1</v>
      </c>
      <c r="E88" s="39">
        <v>2</v>
      </c>
      <c r="F88" s="39">
        <f t="shared" si="2"/>
        <v>1.5</v>
      </c>
    </row>
    <row r="89" spans="1:6" x14ac:dyDescent="0.25">
      <c r="A89" s="21" t="s">
        <v>809</v>
      </c>
      <c r="B89" s="2" t="s">
        <v>11</v>
      </c>
      <c r="C89" s="39">
        <v>1</v>
      </c>
      <c r="D89" s="39">
        <v>1</v>
      </c>
      <c r="E89" s="39">
        <v>2</v>
      </c>
      <c r="F89" s="39">
        <f t="shared" si="2"/>
        <v>1.5</v>
      </c>
    </row>
    <row r="90" spans="1:6" x14ac:dyDescent="0.25">
      <c r="A90" s="34" t="s">
        <v>1026</v>
      </c>
      <c r="B90" s="1" t="s">
        <v>11</v>
      </c>
      <c r="C90" s="39">
        <v>1</v>
      </c>
      <c r="D90" s="39">
        <v>1</v>
      </c>
      <c r="E90" s="39">
        <v>1</v>
      </c>
      <c r="F90" s="39">
        <f t="shared" si="2"/>
        <v>1</v>
      </c>
    </row>
    <row r="91" spans="1:6" x14ac:dyDescent="0.25">
      <c r="A91" s="21" t="s">
        <v>1279</v>
      </c>
      <c r="B91" s="39" t="s">
        <v>11</v>
      </c>
      <c r="C91" s="39">
        <v>1</v>
      </c>
      <c r="D91" s="39">
        <v>1</v>
      </c>
      <c r="E91" s="39">
        <v>1</v>
      </c>
      <c r="F91" s="39">
        <f t="shared" si="2"/>
        <v>1</v>
      </c>
    </row>
    <row r="92" spans="1:6" hidden="1" x14ac:dyDescent="0.25">
      <c r="A92" s="21" t="s">
        <v>124</v>
      </c>
      <c r="B92" s="39" t="s">
        <v>18</v>
      </c>
      <c r="C92" s="39"/>
      <c r="D92" s="39"/>
      <c r="E92" s="39"/>
      <c r="F92" s="39" t="s">
        <v>1291</v>
      </c>
    </row>
    <row r="93" spans="1:6" hidden="1" x14ac:dyDescent="0.25">
      <c r="A93" s="21" t="s">
        <v>9</v>
      </c>
      <c r="B93" s="39" t="s">
        <v>18</v>
      </c>
      <c r="C93" s="39"/>
      <c r="D93" s="39"/>
      <c r="E93" s="39"/>
      <c r="F93" s="39" t="s">
        <v>1291</v>
      </c>
    </row>
    <row r="94" spans="1:6" hidden="1" x14ac:dyDescent="0.25">
      <c r="A94" s="22" t="s">
        <v>69</v>
      </c>
      <c r="B94" s="39" t="s">
        <v>18</v>
      </c>
      <c r="C94" s="39"/>
      <c r="D94" s="39"/>
      <c r="E94" s="39"/>
      <c r="F94" s="39" t="s">
        <v>1291</v>
      </c>
    </row>
    <row r="95" spans="1:6" hidden="1" x14ac:dyDescent="0.25">
      <c r="A95" s="21" t="s">
        <v>132</v>
      </c>
      <c r="B95" s="39" t="s">
        <v>18</v>
      </c>
      <c r="C95" s="39"/>
      <c r="D95" s="39"/>
      <c r="E95" s="39"/>
      <c r="F95" s="39" t="s">
        <v>1291</v>
      </c>
    </row>
    <row r="96" spans="1:6" x14ac:dyDescent="0.25">
      <c r="A96" s="21" t="s">
        <v>1048</v>
      </c>
      <c r="B96" s="2" t="s">
        <v>11</v>
      </c>
      <c r="C96" s="39">
        <v>1</v>
      </c>
      <c r="D96" s="39">
        <v>1</v>
      </c>
      <c r="E96" s="39">
        <v>1</v>
      </c>
      <c r="F96" s="39">
        <f>ROUND((AVERAGE(AVERAGE(C96,D96),E96)),1)</f>
        <v>1</v>
      </c>
    </row>
    <row r="97" spans="1:6" hidden="1" x14ac:dyDescent="0.25">
      <c r="A97" s="21" t="s">
        <v>16</v>
      </c>
      <c r="B97" s="39" t="s">
        <v>18</v>
      </c>
      <c r="C97" s="39"/>
      <c r="D97" s="39"/>
      <c r="E97" s="39"/>
      <c r="F97" s="39" t="s">
        <v>1291</v>
      </c>
    </row>
    <row r="98" spans="1:6" hidden="1" x14ac:dyDescent="0.25">
      <c r="A98" s="22" t="s">
        <v>150</v>
      </c>
      <c r="B98" s="39" t="s">
        <v>18</v>
      </c>
      <c r="C98" s="39"/>
      <c r="D98" s="39"/>
      <c r="E98" s="39"/>
      <c r="F98" s="39" t="s">
        <v>1291</v>
      </c>
    </row>
    <row r="99" spans="1:6" hidden="1" x14ac:dyDescent="0.25">
      <c r="A99" s="21" t="s">
        <v>1283</v>
      </c>
      <c r="B99" s="39" t="s">
        <v>18</v>
      </c>
      <c r="C99" s="39"/>
      <c r="D99" s="39"/>
      <c r="E99" s="39"/>
      <c r="F99" s="39" t="s">
        <v>1291</v>
      </c>
    </row>
    <row r="100" spans="1:6" ht="28.5" hidden="1" x14ac:dyDescent="0.25">
      <c r="A100" s="21" t="s">
        <v>1284</v>
      </c>
      <c r="B100" s="39" t="s">
        <v>18</v>
      </c>
      <c r="C100" s="39"/>
      <c r="D100" s="39"/>
      <c r="E100" s="39"/>
      <c r="F100" s="39" t="s">
        <v>1291</v>
      </c>
    </row>
    <row r="101" spans="1:6" hidden="1" x14ac:dyDescent="0.25">
      <c r="A101" s="21" t="s">
        <v>1285</v>
      </c>
      <c r="B101" s="39" t="s">
        <v>18</v>
      </c>
      <c r="C101" s="39"/>
      <c r="D101" s="39"/>
      <c r="E101" s="39"/>
      <c r="F101" s="39" t="s">
        <v>1291</v>
      </c>
    </row>
    <row r="102" spans="1:6" ht="28.5" hidden="1" x14ac:dyDescent="0.25">
      <c r="A102" s="21" t="s">
        <v>1286</v>
      </c>
      <c r="B102" s="39" t="s">
        <v>18</v>
      </c>
      <c r="C102" s="39"/>
      <c r="D102" s="39"/>
      <c r="E102" s="39"/>
      <c r="F102" s="39" t="s">
        <v>1291</v>
      </c>
    </row>
    <row r="103" spans="1:6" ht="28.5" hidden="1" x14ac:dyDescent="0.25">
      <c r="A103" s="21" t="s">
        <v>1287</v>
      </c>
      <c r="B103" s="39" t="s">
        <v>18</v>
      </c>
      <c r="C103" s="39"/>
      <c r="D103" s="39"/>
      <c r="E103" s="39"/>
      <c r="F103" s="39" t="s">
        <v>1291</v>
      </c>
    </row>
    <row r="104" spans="1:6" hidden="1" x14ac:dyDescent="0.25">
      <c r="A104" s="21" t="s">
        <v>119</v>
      </c>
      <c r="B104" s="39" t="s">
        <v>18</v>
      </c>
      <c r="C104" s="39"/>
      <c r="D104" s="39"/>
      <c r="E104" s="39"/>
      <c r="F104" s="39" t="s">
        <v>1291</v>
      </c>
    </row>
    <row r="105" spans="1:6" ht="28.5" hidden="1" x14ac:dyDescent="0.25">
      <c r="A105" s="21" t="s">
        <v>570</v>
      </c>
      <c r="B105" s="39" t="s">
        <v>18</v>
      </c>
      <c r="C105" s="39"/>
      <c r="D105" s="39"/>
      <c r="E105" s="39"/>
      <c r="F105" s="39" t="s">
        <v>1291</v>
      </c>
    </row>
    <row r="106" spans="1:6" hidden="1" x14ac:dyDescent="0.25">
      <c r="A106" s="21" t="s">
        <v>211</v>
      </c>
      <c r="B106" s="39" t="s">
        <v>18</v>
      </c>
      <c r="C106" s="39"/>
      <c r="D106" s="39"/>
      <c r="E106" s="39"/>
      <c r="F106" s="39" t="s">
        <v>1291</v>
      </c>
    </row>
    <row r="107" spans="1:6" hidden="1" x14ac:dyDescent="0.25">
      <c r="A107" s="21" t="s">
        <v>196</v>
      </c>
      <c r="B107" s="39" t="s">
        <v>18</v>
      </c>
      <c r="C107" s="39"/>
      <c r="D107" s="39"/>
      <c r="E107" s="39"/>
      <c r="F107" s="39" t="s">
        <v>1291</v>
      </c>
    </row>
    <row r="108" spans="1:6" hidden="1" x14ac:dyDescent="0.25">
      <c r="A108" s="21" t="s">
        <v>533</v>
      </c>
      <c r="B108" s="39" t="s">
        <v>18</v>
      </c>
      <c r="C108" s="39"/>
      <c r="D108" s="39"/>
      <c r="E108" s="39"/>
      <c r="F108" s="39" t="s">
        <v>1291</v>
      </c>
    </row>
    <row r="109" spans="1:6" hidden="1" x14ac:dyDescent="0.25">
      <c r="A109" s="21" t="s">
        <v>1288</v>
      </c>
      <c r="B109" s="39" t="s">
        <v>18</v>
      </c>
      <c r="C109" s="39"/>
      <c r="D109" s="39"/>
      <c r="E109" s="39"/>
      <c r="F109" s="39" t="s">
        <v>1291</v>
      </c>
    </row>
    <row r="110" spans="1:6" ht="28.5" hidden="1" x14ac:dyDescent="0.25">
      <c r="A110" s="21" t="s">
        <v>1289</v>
      </c>
      <c r="B110" s="39" t="s">
        <v>18</v>
      </c>
      <c r="C110" s="39"/>
      <c r="D110" s="39"/>
      <c r="E110" s="39"/>
      <c r="F110" s="39" t="s">
        <v>1291</v>
      </c>
    </row>
    <row r="111" spans="1:6" hidden="1" x14ac:dyDescent="0.25">
      <c r="A111" s="21" t="s">
        <v>1290</v>
      </c>
      <c r="B111" s="39" t="s">
        <v>18</v>
      </c>
      <c r="C111" s="39"/>
      <c r="D111" s="39"/>
      <c r="E111" s="39"/>
      <c r="F111" s="39" t="s">
        <v>1291</v>
      </c>
    </row>
    <row r="112" spans="1:6" hidden="1" x14ac:dyDescent="0.25">
      <c r="A112" s="21" t="s">
        <v>553</v>
      </c>
      <c r="B112" s="39" t="s">
        <v>18</v>
      </c>
      <c r="C112" s="39"/>
      <c r="D112" s="39"/>
      <c r="E112" s="39"/>
      <c r="F112" s="39" t="s">
        <v>1291</v>
      </c>
    </row>
    <row r="113" spans="1:6" hidden="1" x14ac:dyDescent="0.25">
      <c r="A113" s="21" t="s">
        <v>260</v>
      </c>
      <c r="B113" s="39" t="s">
        <v>18</v>
      </c>
      <c r="C113" s="39"/>
      <c r="D113" s="39"/>
      <c r="E113" s="39"/>
      <c r="F113" s="39" t="s">
        <v>1291</v>
      </c>
    </row>
    <row r="114" spans="1:6" hidden="1" x14ac:dyDescent="0.25">
      <c r="A114" s="21" t="s">
        <v>265</v>
      </c>
      <c r="B114" s="39" t="s">
        <v>18</v>
      </c>
      <c r="C114" s="39"/>
      <c r="D114" s="39"/>
      <c r="E114" s="39"/>
      <c r="F114" s="39" t="s">
        <v>1291</v>
      </c>
    </row>
    <row r="115" spans="1:6" hidden="1" x14ac:dyDescent="0.25">
      <c r="A115" s="21" t="s">
        <v>281</v>
      </c>
      <c r="B115" s="39" t="s">
        <v>18</v>
      </c>
      <c r="C115" s="39"/>
      <c r="D115" s="39"/>
      <c r="E115" s="39"/>
      <c r="F115" s="39" t="s">
        <v>1291</v>
      </c>
    </row>
    <row r="116" spans="1:6" hidden="1" x14ac:dyDescent="0.25">
      <c r="A116" s="21" t="s">
        <v>977</v>
      </c>
      <c r="B116" s="39" t="s">
        <v>18</v>
      </c>
      <c r="C116" s="39"/>
      <c r="D116" s="39"/>
      <c r="E116" s="39"/>
      <c r="F116" s="39" t="s">
        <v>1291</v>
      </c>
    </row>
  </sheetData>
  <conditionalFormatting sqref="A101">
    <cfRule type="duplicateValues" dxfId="10" priority="1"/>
  </conditionalFormatting>
  <pageMargins left="0.7" right="0.7" top="0.75" bottom="0.75" header="0.3" footer="0.3"/>
  <legacyDrawing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ec2300ee-b1fb-4bc5-adea-784c5a14fa14">
      <Terms xmlns="http://schemas.microsoft.com/office/infopath/2007/PartnerControls"/>
    </lcf76f155ced4ddcb4097134ff3c332f>
    <_ip_UnifiedCompliancePolicyProperties xmlns="http://schemas.microsoft.com/sharepoint/v3" xsi:nil="true"/>
    <TaxCatchAll xmlns="dc0de76b-8338-4447-8630-8209a31fbbc5" xsi:nil="true"/>
  </documentManagement>
</p:properties>
</file>

<file path=customXml/item12.xml>��
</file>

<file path=customXml/item13.xml>��
</file>

<file path=customXml/item14.xml>��
</file>

<file path=customXml/item15.xml>��
</file>

<file path=customXml/item16.xml>��
</file>

<file path=customXml/item17.xml>��
</file>

<file path=customXml/item18.xml><?xml version="1.0" encoding="utf-8"?>
<ct:contentTypeSchema xmlns:ct="http://schemas.microsoft.com/office/2006/metadata/contentType" xmlns:ma="http://schemas.microsoft.com/office/2006/metadata/properties/metaAttributes" ct:_="" ma:_="" ma:contentTypeName="Documento" ma:contentTypeID="0x010100ED9A677AB6007949AEB83704BAA69258" ma:contentTypeVersion="16" ma:contentTypeDescription="Crear nuevo documento." ma:contentTypeScope="" ma:versionID="22080c6d199228f7da86a34af8224420">
  <xsd:schema xmlns:xsd="http://www.w3.org/2001/XMLSchema" xmlns:xs="http://www.w3.org/2001/XMLSchema" xmlns:p="http://schemas.microsoft.com/office/2006/metadata/properties" xmlns:ns1="http://schemas.microsoft.com/sharepoint/v3" xmlns:ns2="ec2300ee-b1fb-4bc5-adea-784c5a14fa14" xmlns:ns3="dc0de76b-8338-4447-8630-8209a31fbbc5" targetNamespace="http://schemas.microsoft.com/office/2006/metadata/properties" ma:root="true" ma:fieldsID="6e9d4c9f778016a1502617fdf845d959" ns1:_="" ns2:_="" ns3:_="">
    <xsd:import namespace="http://schemas.microsoft.com/sharepoint/v3"/>
    <xsd:import namespace="ec2300ee-b1fb-4bc5-adea-784c5a14fa14"/>
    <xsd:import namespace="dc0de76b-8338-4447-8630-8209a31fbbc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ObjectDetectorVersions" minOccurs="0"/>
                <xsd:element ref="ns1:_ip_UnifiedCompliancePolicyProperties" minOccurs="0"/>
                <xsd:element ref="ns1:_ip_UnifiedCompliancePolicyUIAc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Propiedades de la Directiva de cumplimiento unificado" ma:hidden="true" ma:internalName="_ip_UnifiedCompliancePolicyProperties">
      <xsd:simpleType>
        <xsd:restriction base="dms:Note"/>
      </xsd:simpleType>
    </xsd:element>
    <xsd:element name="_ip_UnifiedCompliancePolicyUIAction" ma:index="22"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c2300ee-b1fb-4bc5-adea-784c5a14fa1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06f7c4c8-5b4a-46e0-9ab6-71df709eebb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c0de76b-8338-4447-8630-8209a31fbbc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14" nillable="true" ma:displayName="Taxonomy Catch All Column" ma:hidden="true" ma:list="{bc8b9f59-1a1f-4055-9b05-4ab1ac70bb16}" ma:internalName="TaxCatchAll" ma:showField="CatchAllData" ma:web="dc0de76b-8338-4447-8630-8209a31fbbc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19.xml>��
</file>

<file path=customXml/item20.xml>��
</file>

<file path=customXml/item21.xml>��
</file>

<file path=customXml/item22.xml>��
</file>

<file path=customXml/item2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4A7D76F-4085-49D0-9BE6-BC5080D9C6C3}">
  <ds:schemaRefs/>
</ds:datastoreItem>
</file>

<file path=customXml/itemProps2.xml><?xml version="1.0" encoding="utf-8"?>
<ds:datastoreItem xmlns:ds="http://schemas.openxmlformats.org/officeDocument/2006/customXml" ds:itemID="{571C6665-3A49-43F0-BF83-9AFDD8BC32EA}">
  <ds:schemaRefs/>
</ds:datastoreItem>
</file>

<file path=customXml/itemProps3.xml><?xml version="1.0" encoding="utf-8"?>
<ds:datastoreItem xmlns:ds="http://schemas.openxmlformats.org/officeDocument/2006/customXml" ds:itemID="{30C5B98B-4338-4A3E-A429-B5A6643BAF08}">
  <ds:schemaRefs>
    <ds:schemaRef ds:uri="http://schemas.microsoft.com/DataMashup"/>
  </ds:schemaRefs>
</ds:datastoreItem>
</file>

<file path=customXml/itemProps4.xml><?xml version="1.0" encoding="utf-8"?>
<ds:datastoreItem xmlns:ds="http://schemas.openxmlformats.org/officeDocument/2006/customXml" ds:itemID="{BA8625FD-BBD6-46E2-94E2-16B1AAA218CB}">
  <ds:schemaRefs/>
</ds:datastoreItem>
</file>

<file path=customXml/itemProps5.xml><?xml version="1.0" encoding="utf-8"?>
<ds:datastoreItem xmlns:ds="http://schemas.openxmlformats.org/officeDocument/2006/customXml" ds:itemID="{4BEAC111-EB32-4BCA-86B4-27F9585D48C6}">
  <ds:schemaRefs/>
</ds:datastoreItem>
</file>

<file path=customXml/itemProps6.xml><?xml version="1.0" encoding="utf-8"?>
<ds:datastoreItem xmlns:ds="http://schemas.openxmlformats.org/officeDocument/2006/customXml" ds:itemID="{34685AB5-57CD-4719-B602-022A6180EAD8}">
  <ds:schemaRefs/>
</ds:datastoreItem>
</file>

<file path=customXml/itemProps7.xml><?xml version="1.0" encoding="utf-8"?>
<ds:datastoreItem xmlns:ds="http://schemas.openxmlformats.org/officeDocument/2006/customXml" ds:itemID="{6C346F27-DAA5-40EA-87F8-AE8DD99FA0D4}">
  <ds:schemaRefs/>
</ds:datastoreItem>
</file>

<file path=customXml/itemProps8.xml><?xml version="1.0" encoding="utf-8"?>
<ds:datastoreItem xmlns:ds="http://schemas.openxmlformats.org/officeDocument/2006/customXml" ds:itemID="{4D792EA3-5B64-44A8-9DC4-3BAC68149E29}">
  <ds:schemaRefs/>
</ds:datastoreItem>
</file>

<file path=customXml/itemProps9.xml><?xml version="1.0" encoding="utf-8"?>
<ds:datastoreItem xmlns:ds="http://schemas.openxmlformats.org/officeDocument/2006/customXml" ds:itemID="{5BF39C3F-E5C3-4185-8B3A-7FF5E7A0D3ED}">
  <ds:schemaRefs/>
</ds:datastoreItem>
</file>

<file path=customXml/itemProps10.xml><?xml version="1.0" encoding="utf-8"?>
<ds:datastoreItem xmlns:ds="http://schemas.openxmlformats.org/officeDocument/2006/customXml" ds:itemID="{F7EB1B23-A71A-4295-BE17-D8B112ECE923}">
  <ds:schemaRefs/>
</ds:datastoreItem>
</file>

<file path=customXml/itemProps11.xml><?xml version="1.0" encoding="utf-8"?>
<ds:datastoreItem xmlns:ds="http://schemas.openxmlformats.org/officeDocument/2006/customXml" ds:itemID="{A2380E82-C349-4CF4-BD41-3685B2F86A77}">
  <ds:schemaRefs>
    <ds:schemaRef ds:uri="http://schemas.microsoft.com/office/2006/metadata/properties"/>
    <ds:schemaRef ds:uri="http://schemas.microsoft.com/office/infopath/2007/PartnerControls"/>
    <ds:schemaRef ds:uri="http://schemas.microsoft.com/sharepoint/v3"/>
    <ds:schemaRef ds:uri="ec2300ee-b1fb-4bc5-adea-784c5a14fa14"/>
    <ds:schemaRef ds:uri="dc0de76b-8338-4447-8630-8209a31fbbc5"/>
  </ds:schemaRefs>
</ds:datastoreItem>
</file>

<file path=customXml/itemProps12.xml><?xml version="1.0" encoding="utf-8"?>
<ds:datastoreItem xmlns:ds="http://schemas.openxmlformats.org/officeDocument/2006/customXml" ds:itemID="{7E613F65-9B80-4593-8C2F-7AD92D1AD59E}">
  <ds:schemaRefs/>
</ds:datastoreItem>
</file>

<file path=customXml/itemProps13.xml><?xml version="1.0" encoding="utf-8"?>
<ds:datastoreItem xmlns:ds="http://schemas.openxmlformats.org/officeDocument/2006/customXml" ds:itemID="{D9914CB5-0C6E-4DDF-ABB0-B7EBBD123C01}">
  <ds:schemaRefs/>
</ds:datastoreItem>
</file>

<file path=customXml/itemProps14.xml><?xml version="1.0" encoding="utf-8"?>
<ds:datastoreItem xmlns:ds="http://schemas.openxmlformats.org/officeDocument/2006/customXml" ds:itemID="{3A5460B3-86BF-44A2-9C9A-E20C954DFE6D}">
  <ds:schemaRefs/>
</ds:datastoreItem>
</file>

<file path=customXml/itemProps15.xml><?xml version="1.0" encoding="utf-8"?>
<ds:datastoreItem xmlns:ds="http://schemas.openxmlformats.org/officeDocument/2006/customXml" ds:itemID="{9E1E2302-214F-406D-8A04-A4434285C710}">
  <ds:schemaRefs/>
</ds:datastoreItem>
</file>

<file path=customXml/itemProps16.xml><?xml version="1.0" encoding="utf-8"?>
<ds:datastoreItem xmlns:ds="http://schemas.openxmlformats.org/officeDocument/2006/customXml" ds:itemID="{B1AFF611-AE7E-4AD8-8FC7-5C459C01E6B1}">
  <ds:schemaRefs/>
</ds:datastoreItem>
</file>

<file path=customXml/itemProps17.xml><?xml version="1.0" encoding="utf-8"?>
<ds:datastoreItem xmlns:ds="http://schemas.openxmlformats.org/officeDocument/2006/customXml" ds:itemID="{15DEC4FF-DAD8-4429-8344-97A29056ED6E}">
  <ds:schemaRefs/>
</ds:datastoreItem>
</file>

<file path=customXml/itemProps18.xml><?xml version="1.0" encoding="utf-8"?>
<ds:datastoreItem xmlns:ds="http://schemas.openxmlformats.org/officeDocument/2006/customXml" ds:itemID="{3E76C65C-65D8-4B62-879D-29B8859C4B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c2300ee-b1fb-4bc5-adea-784c5a14fa14"/>
    <ds:schemaRef ds:uri="dc0de76b-8338-4447-8630-8209a31fbb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19.xml><?xml version="1.0" encoding="utf-8"?>
<ds:datastoreItem xmlns:ds="http://schemas.openxmlformats.org/officeDocument/2006/customXml" ds:itemID="{6F42777E-877F-421E-8B2A-2262D403D5D5}">
  <ds:schemaRefs/>
</ds:datastoreItem>
</file>

<file path=customXml/itemProps20.xml><?xml version="1.0" encoding="utf-8"?>
<ds:datastoreItem xmlns:ds="http://schemas.openxmlformats.org/officeDocument/2006/customXml" ds:itemID="{F257BBE0-D826-4115-AEEF-7A7D248E5D57}">
  <ds:schemaRefs/>
</ds:datastoreItem>
</file>

<file path=customXml/itemProps21.xml><?xml version="1.0" encoding="utf-8"?>
<ds:datastoreItem xmlns:ds="http://schemas.openxmlformats.org/officeDocument/2006/customXml" ds:itemID="{554780A2-1ECE-48F5-8002-D1D9D366F4D3}">
  <ds:schemaRefs/>
</ds:datastoreItem>
</file>

<file path=customXml/itemProps22.xml><?xml version="1.0" encoding="utf-8"?>
<ds:datastoreItem xmlns:ds="http://schemas.openxmlformats.org/officeDocument/2006/customXml" ds:itemID="{C2AF7076-AB6A-4B8C-AE9E-ADBA8AF30D51}">
  <ds:schemaRefs/>
</ds:datastoreItem>
</file>

<file path=customXml/itemProps23.xml><?xml version="1.0" encoding="utf-8"?>
<ds:datastoreItem xmlns:ds="http://schemas.openxmlformats.org/officeDocument/2006/customXml" ds:itemID="{80C86DD3-7926-4980-858F-8872D7D91DC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Principal</vt:lpstr>
      <vt:lpstr>Caracterización de Partes Inter</vt:lpstr>
      <vt:lpstr>Análisis de Partes Interesadas</vt:lpstr>
      <vt:lpstr>Grupos de Trabajo</vt:lpstr>
      <vt:lpstr>Matriz de Partes Interesadas</vt:lpstr>
      <vt:lpstr>Matriz Partes Interesadas</vt:lpstr>
      <vt:lpstr>Caracterización P. interesadas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Cristhian Stiven Murcia Rodriguez</dc:creator>
  <cp:lastModifiedBy>Gloria Patricia Ramírez González</cp:lastModifiedBy>
  <dcterms:created xsi:type="dcterms:W3CDTF">2024-09-30T14:41:46Z</dcterms:created>
  <dcterms:modified xsi:type="dcterms:W3CDTF">2026-02-17T15:52:46Z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515af83-fefe-41dd-9b86-a141cb2a4047_Enabled">
    <vt:lpwstr>true</vt:lpwstr>
  </property>
  <property fmtid="{D5CDD505-2E9C-101B-9397-08002B2CF9AE}" pid="3" name="MSIP_Label_4515af83-fefe-41dd-9b86-a141cb2a4047_SetDate">
    <vt:lpwstr>2024-10-01T15:42:30Z</vt:lpwstr>
  </property>
  <property fmtid="{D5CDD505-2E9C-101B-9397-08002B2CF9AE}" pid="4" name="MSIP_Label_4515af83-fefe-41dd-9b86-a141cb2a4047_Method">
    <vt:lpwstr>Standard</vt:lpwstr>
  </property>
  <property fmtid="{D5CDD505-2E9C-101B-9397-08002B2CF9AE}" pid="5" name="MSIP_Label_4515af83-fefe-41dd-9b86-a141cb2a4047_Name">
    <vt:lpwstr>defa4170-0d19-0005-0004-bc88714345d2</vt:lpwstr>
  </property>
  <property fmtid="{D5CDD505-2E9C-101B-9397-08002B2CF9AE}" pid="6" name="MSIP_Label_4515af83-fefe-41dd-9b86-a141cb2a4047_SiteId">
    <vt:lpwstr>59314b26-12f2-4439-8d64-0f92073067a3</vt:lpwstr>
  </property>
  <property fmtid="{D5CDD505-2E9C-101B-9397-08002B2CF9AE}" pid="7" name="MSIP_Label_4515af83-fefe-41dd-9b86-a141cb2a4047_ActionId">
    <vt:lpwstr>b4b66db7-8043-4415-8ce3-8611c49967a6</vt:lpwstr>
  </property>
  <property fmtid="{D5CDD505-2E9C-101B-9397-08002B2CF9AE}" pid="8" name="MSIP_Label_4515af83-fefe-41dd-9b86-a141cb2a4047_ContentBits">
    <vt:lpwstr>0</vt:lpwstr>
  </property>
  <property fmtid="{D5CDD505-2E9C-101B-9397-08002B2CF9AE}" pid="9" name="ContentTypeId">
    <vt:lpwstr>0x010100ED9A677AB6007949AEB83704BAA69258</vt:lpwstr>
  </property>
</Properties>
</file>